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БЮДЖЕТА'!$A$8:$G$596</definedName>
    <definedName name="_xlnm.Print_Titles" localSheetId="1">'БЕЗ УЧЕТА СЧЕТОВ БЮДЖЕТА'!$8:$8</definedName>
    <definedName name="_xlnm.Print_Area" localSheetId="1">'БЕЗ УЧЕТА СЧЕТОВ БЮДЖЕТА'!$A$1:$I$596</definedName>
  </definedNames>
  <calcPr calcId="145621"/>
</workbook>
</file>

<file path=xl/calcChain.xml><?xml version="1.0" encoding="utf-8"?>
<calcChain xmlns="http://schemas.openxmlformats.org/spreadsheetml/2006/main">
  <c r="I64" i="1" l="1"/>
  <c r="H64" i="1"/>
  <c r="H63" i="1"/>
  <c r="G64" i="1"/>
  <c r="I63" i="1"/>
  <c r="G63" i="1"/>
  <c r="I446" i="1"/>
  <c r="I445" i="1" s="1"/>
  <c r="H446" i="1"/>
  <c r="H445" i="1" s="1"/>
  <c r="G446" i="1"/>
  <c r="G445" i="1" s="1"/>
  <c r="I443" i="1"/>
  <c r="I442" i="1" s="1"/>
  <c r="I441" i="1" s="1"/>
  <c r="I440" i="1" s="1"/>
  <c r="I439" i="1" s="1"/>
  <c r="I438" i="1" s="1"/>
  <c r="H443" i="1"/>
  <c r="H442" i="1" s="1"/>
  <c r="H441" i="1" s="1"/>
  <c r="H440" i="1" s="1"/>
  <c r="H439" i="1" s="1"/>
  <c r="H438" i="1" s="1"/>
  <c r="G443" i="1"/>
  <c r="G442" i="1" s="1"/>
  <c r="I73" i="1"/>
  <c r="H73" i="1"/>
  <c r="G73" i="1"/>
  <c r="I69" i="1"/>
  <c r="H69" i="1"/>
  <c r="H68" i="1" s="1"/>
  <c r="G69" i="1"/>
  <c r="I38" i="1"/>
  <c r="I37" i="1" s="1"/>
  <c r="H38" i="1"/>
  <c r="H37" i="1" s="1"/>
  <c r="G38" i="1"/>
  <c r="G37" i="1" s="1"/>
  <c r="I34" i="1"/>
  <c r="I33" i="1" s="1"/>
  <c r="H34" i="1"/>
  <c r="H33" i="1" s="1"/>
  <c r="G34" i="1"/>
  <c r="G33" i="1" s="1"/>
  <c r="I31" i="1"/>
  <c r="H31" i="1"/>
  <c r="G31" i="1"/>
  <c r="I28" i="1"/>
  <c r="H28" i="1"/>
  <c r="G28" i="1"/>
  <c r="I26" i="1"/>
  <c r="H26" i="1"/>
  <c r="G26" i="1"/>
  <c r="I23" i="1"/>
  <c r="H23" i="1"/>
  <c r="G23" i="1"/>
  <c r="I516" i="1"/>
  <c r="I515" i="1" s="1"/>
  <c r="H516" i="1"/>
  <c r="H515" i="1"/>
  <c r="G516" i="1"/>
  <c r="G515" i="1"/>
  <c r="I513" i="1"/>
  <c r="I512" i="1"/>
  <c r="I511" i="1" s="1"/>
  <c r="H513" i="1"/>
  <c r="H512" i="1"/>
  <c r="H511" i="1" s="1"/>
  <c r="G513" i="1"/>
  <c r="G512" i="1" s="1"/>
  <c r="G511" i="1" s="1"/>
  <c r="I489" i="1"/>
  <c r="I488" i="1"/>
  <c r="H489" i="1"/>
  <c r="H488" i="1"/>
  <c r="G489" i="1"/>
  <c r="G488" i="1"/>
  <c r="I472" i="1"/>
  <c r="I471" i="1"/>
  <c r="H472" i="1"/>
  <c r="H471" i="1"/>
  <c r="G472" i="1"/>
  <c r="G471" i="1"/>
  <c r="I469" i="1"/>
  <c r="I468" i="1" s="1"/>
  <c r="H469" i="1"/>
  <c r="H468" i="1" s="1"/>
  <c r="G469" i="1"/>
  <c r="G468" i="1" s="1"/>
  <c r="G467" i="1" s="1"/>
  <c r="G286" i="1"/>
  <c r="I200" i="1"/>
  <c r="H200" i="1"/>
  <c r="G200" i="1"/>
  <c r="I198" i="1"/>
  <c r="H198" i="1"/>
  <c r="H197" i="1"/>
  <c r="H196" i="1" s="1"/>
  <c r="H195" i="1" s="1"/>
  <c r="H194" i="1" s="1"/>
  <c r="H193" i="1" s="1"/>
  <c r="G198" i="1"/>
  <c r="I191" i="1"/>
  <c r="I190" i="1" s="1"/>
  <c r="I189" i="1" s="1"/>
  <c r="I188" i="1" s="1"/>
  <c r="I187" i="1" s="1"/>
  <c r="I186" i="1" s="1"/>
  <c r="H191" i="1"/>
  <c r="H190" i="1"/>
  <c r="H189" i="1" s="1"/>
  <c r="H188" i="1" s="1"/>
  <c r="H187" i="1" s="1"/>
  <c r="H186" i="1" s="1"/>
  <c r="G191" i="1"/>
  <c r="G190" i="1"/>
  <c r="G189" i="1" s="1"/>
  <c r="G188" i="1" s="1"/>
  <c r="G187" i="1" s="1"/>
  <c r="G186" i="1" s="1"/>
  <c r="I232" i="1"/>
  <c r="I231" i="1" s="1"/>
  <c r="H232" i="1"/>
  <c r="H231" i="1" s="1"/>
  <c r="G232" i="1"/>
  <c r="G231" i="1"/>
  <c r="I593" i="1"/>
  <c r="I592" i="1" s="1"/>
  <c r="I591" i="1" s="1"/>
  <c r="I590" i="1" s="1"/>
  <c r="I589" i="1" s="1"/>
  <c r="I588" i="1" s="1"/>
  <c r="H593" i="1"/>
  <c r="H592" i="1" s="1"/>
  <c r="H591" i="1" s="1"/>
  <c r="H590" i="1" s="1"/>
  <c r="H589" i="1" s="1"/>
  <c r="H588" i="1" s="1"/>
  <c r="G593" i="1"/>
  <c r="G592" i="1" s="1"/>
  <c r="G591" i="1" s="1"/>
  <c r="G590" i="1" s="1"/>
  <c r="G589" i="1" s="1"/>
  <c r="G588" i="1" s="1"/>
  <c r="I519" i="1"/>
  <c r="I518" i="1" s="1"/>
  <c r="H519" i="1"/>
  <c r="H518" i="1" s="1"/>
  <c r="G519" i="1"/>
  <c r="G518" i="1" s="1"/>
  <c r="G477" i="1"/>
  <c r="I417" i="1"/>
  <c r="H417" i="1"/>
  <c r="G417" i="1"/>
  <c r="I415" i="1"/>
  <c r="I414" i="1" s="1"/>
  <c r="H415" i="1"/>
  <c r="H414" i="1" s="1"/>
  <c r="G415" i="1"/>
  <c r="G414" i="1" s="1"/>
  <c r="I352" i="1"/>
  <c r="I351" i="1" s="1"/>
  <c r="H352" i="1"/>
  <c r="H351" i="1" s="1"/>
  <c r="G352" i="1"/>
  <c r="G351" i="1" s="1"/>
  <c r="I349" i="1"/>
  <c r="I348" i="1" s="1"/>
  <c r="H349" i="1"/>
  <c r="H348" i="1" s="1"/>
  <c r="G349" i="1"/>
  <c r="G348" i="1" s="1"/>
  <c r="I263" i="1"/>
  <c r="I262" i="1" s="1"/>
  <c r="H263" i="1"/>
  <c r="H262" i="1"/>
  <c r="G263" i="1"/>
  <c r="G262" i="1"/>
  <c r="I260" i="1"/>
  <c r="I259" i="1"/>
  <c r="H260" i="1"/>
  <c r="H259" i="1"/>
  <c r="G260" i="1"/>
  <c r="G259" i="1"/>
  <c r="I229" i="1"/>
  <c r="I228" i="1" s="1"/>
  <c r="H229" i="1"/>
  <c r="H228" i="1" s="1"/>
  <c r="G229" i="1"/>
  <c r="G228" i="1" s="1"/>
  <c r="I181" i="1"/>
  <c r="H181" i="1"/>
  <c r="G181" i="1"/>
  <c r="I566" i="1"/>
  <c r="I565" i="1" s="1"/>
  <c r="H566" i="1"/>
  <c r="H565" i="1"/>
  <c r="G566" i="1"/>
  <c r="G565" i="1" s="1"/>
  <c r="I553" i="1"/>
  <c r="H553" i="1"/>
  <c r="G553" i="1"/>
  <c r="H50" i="1"/>
  <c r="I50" i="1"/>
  <c r="G50" i="1"/>
  <c r="I332" i="1"/>
  <c r="I331" i="1"/>
  <c r="H332" i="1"/>
  <c r="H331" i="1"/>
  <c r="G332" i="1"/>
  <c r="G331" i="1"/>
  <c r="H242" i="1"/>
  <c r="I242" i="1"/>
  <c r="I241" i="1"/>
  <c r="I240" i="1" s="1"/>
  <c r="I239" i="1" s="1"/>
  <c r="I238" i="1" s="1"/>
  <c r="G242" i="1"/>
  <c r="G241" i="1" s="1"/>
  <c r="G240" i="1" s="1"/>
  <c r="G239" i="1" s="1"/>
  <c r="G238" i="1" s="1"/>
  <c r="I269" i="1"/>
  <c r="I268" i="1"/>
  <c r="H269" i="1"/>
  <c r="H268" i="1"/>
  <c r="G269" i="1"/>
  <c r="G268" i="1"/>
  <c r="I266" i="1"/>
  <c r="I265" i="1"/>
  <c r="H266" i="1"/>
  <c r="H265" i="1"/>
  <c r="G266" i="1"/>
  <c r="G265" i="1"/>
  <c r="G256" i="1"/>
  <c r="G255" i="1"/>
  <c r="H256" i="1"/>
  <c r="H255" i="1"/>
  <c r="I256" i="1"/>
  <c r="I253" i="1"/>
  <c r="H253" i="1"/>
  <c r="G253" i="1"/>
  <c r="I249" i="1"/>
  <c r="H249" i="1"/>
  <c r="G249" i="1"/>
  <c r="I149" i="1"/>
  <c r="H149" i="1"/>
  <c r="G149" i="1"/>
  <c r="I577" i="1"/>
  <c r="I576" i="1"/>
  <c r="I575" i="1"/>
  <c r="H577" i="1"/>
  <c r="H576" i="1"/>
  <c r="H575" i="1" s="1"/>
  <c r="G577" i="1"/>
  <c r="G576" i="1" s="1"/>
  <c r="G575" i="1" s="1"/>
  <c r="I573" i="1"/>
  <c r="I572" i="1"/>
  <c r="I571" i="1"/>
  <c r="H573" i="1"/>
  <c r="H572" i="1"/>
  <c r="H571" i="1" s="1"/>
  <c r="G573" i="1"/>
  <c r="G572" i="1" s="1"/>
  <c r="G571" i="1" s="1"/>
  <c r="I556" i="1"/>
  <c r="H556" i="1"/>
  <c r="G556" i="1"/>
  <c r="I550" i="1"/>
  <c r="H550" i="1"/>
  <c r="G550" i="1"/>
  <c r="I509" i="1"/>
  <c r="I508" i="1" s="1"/>
  <c r="I507" i="1" s="1"/>
  <c r="H509" i="1"/>
  <c r="H508" i="1"/>
  <c r="H507" i="1" s="1"/>
  <c r="G509" i="1"/>
  <c r="G508" i="1" s="1"/>
  <c r="G507" i="1" s="1"/>
  <c r="I505" i="1"/>
  <c r="I504" i="1"/>
  <c r="I503" i="1"/>
  <c r="H505" i="1"/>
  <c r="H504" i="1"/>
  <c r="H503" i="1" s="1"/>
  <c r="G505" i="1"/>
  <c r="G504" i="1" s="1"/>
  <c r="G503" i="1" s="1"/>
  <c r="I498" i="1"/>
  <c r="I497" i="1" s="1"/>
  <c r="H498" i="1"/>
  <c r="H497" i="1" s="1"/>
  <c r="G498" i="1"/>
  <c r="G497" i="1" s="1"/>
  <c r="I423" i="1"/>
  <c r="I422" i="1" s="1"/>
  <c r="H423" i="1"/>
  <c r="H422" i="1" s="1"/>
  <c r="G423" i="1"/>
  <c r="G422" i="1"/>
  <c r="I420" i="1"/>
  <c r="I419" i="1"/>
  <c r="I413" i="1" s="1"/>
  <c r="I412" i="1" s="1"/>
  <c r="H420" i="1"/>
  <c r="H419" i="1"/>
  <c r="G420" i="1"/>
  <c r="G419" i="1"/>
  <c r="I410" i="1"/>
  <c r="I408" i="1"/>
  <c r="I407" i="1" s="1"/>
  <c r="H410" i="1"/>
  <c r="H408" i="1" s="1"/>
  <c r="H407" i="1" s="1"/>
  <c r="G410" i="1"/>
  <c r="G408" i="1" s="1"/>
  <c r="G407" i="1" s="1"/>
  <c r="I391" i="1"/>
  <c r="I390" i="1"/>
  <c r="H391" i="1"/>
  <c r="H390" i="1"/>
  <c r="G391" i="1"/>
  <c r="G390" i="1"/>
  <c r="I346" i="1"/>
  <c r="I345" i="1" s="1"/>
  <c r="H346" i="1"/>
  <c r="H345" i="1" s="1"/>
  <c r="G346" i="1"/>
  <c r="G345" i="1"/>
  <c r="I340" i="1"/>
  <c r="I339" i="1" s="1"/>
  <c r="H340" i="1"/>
  <c r="H339" i="1" s="1"/>
  <c r="G340" i="1"/>
  <c r="G339" i="1" s="1"/>
  <c r="I336" i="1"/>
  <c r="I335" i="1" s="1"/>
  <c r="H336" i="1"/>
  <c r="H335" i="1" s="1"/>
  <c r="G336" i="1"/>
  <c r="G335" i="1" s="1"/>
  <c r="I321" i="1"/>
  <c r="H321" i="1"/>
  <c r="G321" i="1"/>
  <c r="I301" i="1"/>
  <c r="I300" i="1"/>
  <c r="I299" i="1" s="1"/>
  <c r="I298" i="1" s="1"/>
  <c r="H301" i="1"/>
  <c r="H300" i="1"/>
  <c r="H299" i="1" s="1"/>
  <c r="H298" i="1" s="1"/>
  <c r="G301" i="1"/>
  <c r="G300" i="1"/>
  <c r="G299" i="1" s="1"/>
  <c r="G298" i="1" s="1"/>
  <c r="I296" i="1"/>
  <c r="I295" i="1" s="1"/>
  <c r="H296" i="1"/>
  <c r="H295" i="1" s="1"/>
  <c r="G296" i="1"/>
  <c r="G295" i="1" s="1"/>
  <c r="I292" i="1"/>
  <c r="I291" i="1" s="1"/>
  <c r="I290" i="1" s="1"/>
  <c r="I289" i="1" s="1"/>
  <c r="H292" i="1"/>
  <c r="H291" i="1" s="1"/>
  <c r="G292" i="1"/>
  <c r="G291" i="1" s="1"/>
  <c r="G290" i="1" s="1"/>
  <c r="G289" i="1" s="1"/>
  <c r="I286" i="1"/>
  <c r="H286" i="1"/>
  <c r="I281" i="1"/>
  <c r="H281" i="1"/>
  <c r="G281" i="1"/>
  <c r="I224" i="1"/>
  <c r="H224" i="1"/>
  <c r="G224" i="1"/>
  <c r="I222" i="1"/>
  <c r="I221" i="1"/>
  <c r="I220" i="1" s="1"/>
  <c r="I219" i="1" s="1"/>
  <c r="H222" i="1"/>
  <c r="H221" i="1"/>
  <c r="G222" i="1"/>
  <c r="G221" i="1"/>
  <c r="I161" i="1"/>
  <c r="I160" i="1" s="1"/>
  <c r="H161" i="1"/>
  <c r="H160" i="1"/>
  <c r="G161" i="1"/>
  <c r="G160" i="1"/>
  <c r="I158" i="1"/>
  <c r="I157" i="1" s="1"/>
  <c r="H158" i="1"/>
  <c r="H157" i="1" s="1"/>
  <c r="G158" i="1"/>
  <c r="G157" i="1" s="1"/>
  <c r="I146" i="1"/>
  <c r="H146" i="1"/>
  <c r="H145" i="1"/>
  <c r="G146" i="1"/>
  <c r="G145" i="1"/>
  <c r="I142" i="1"/>
  <c r="I141" i="1"/>
  <c r="H142" i="1"/>
  <c r="H141" i="1"/>
  <c r="G142" i="1"/>
  <c r="G141" i="1"/>
  <c r="I139" i="1"/>
  <c r="H139" i="1"/>
  <c r="G139" i="1"/>
  <c r="I136" i="1"/>
  <c r="I135" i="1" s="1"/>
  <c r="H136" i="1"/>
  <c r="H135" i="1" s="1"/>
  <c r="G136" i="1"/>
  <c r="I133" i="1"/>
  <c r="H133" i="1"/>
  <c r="G133" i="1"/>
  <c r="I129" i="1"/>
  <c r="I128" i="1" s="1"/>
  <c r="H129" i="1"/>
  <c r="H128" i="1" s="1"/>
  <c r="G129" i="1"/>
  <c r="I126" i="1"/>
  <c r="H126" i="1"/>
  <c r="G126" i="1"/>
  <c r="I122" i="1"/>
  <c r="I121" i="1" s="1"/>
  <c r="H122" i="1"/>
  <c r="H121" i="1" s="1"/>
  <c r="G122" i="1"/>
  <c r="G121" i="1" s="1"/>
  <c r="I112" i="1"/>
  <c r="H112" i="1"/>
  <c r="G112" i="1"/>
  <c r="I108" i="1"/>
  <c r="H108" i="1"/>
  <c r="G108" i="1"/>
  <c r="I104" i="1"/>
  <c r="I103" i="1" s="1"/>
  <c r="H104" i="1"/>
  <c r="H103" i="1" s="1"/>
  <c r="G104" i="1"/>
  <c r="I101" i="1"/>
  <c r="H101" i="1"/>
  <c r="G101" i="1"/>
  <c r="I97" i="1"/>
  <c r="H97" i="1"/>
  <c r="G97" i="1"/>
  <c r="G96" i="1" s="1"/>
  <c r="I94" i="1"/>
  <c r="H94" i="1"/>
  <c r="G94" i="1"/>
  <c r="I90" i="1"/>
  <c r="I89" i="1" s="1"/>
  <c r="H90" i="1"/>
  <c r="G90" i="1"/>
  <c r="I48" i="1"/>
  <c r="H48" i="1"/>
  <c r="G48" i="1"/>
  <c r="I44" i="1"/>
  <c r="H44" i="1"/>
  <c r="G44" i="1"/>
  <c r="I539" i="1"/>
  <c r="I538" i="1"/>
  <c r="H539" i="1"/>
  <c r="H538" i="1"/>
  <c r="G539" i="1"/>
  <c r="G538" i="1"/>
  <c r="I536" i="1"/>
  <c r="I535" i="1"/>
  <c r="H536" i="1"/>
  <c r="H535" i="1"/>
  <c r="H534" i="1" s="1"/>
  <c r="H533" i="1" s="1"/>
  <c r="H532" i="1" s="1"/>
  <c r="G536" i="1"/>
  <c r="G535" i="1" s="1"/>
  <c r="G534" i="1" s="1"/>
  <c r="G533" i="1" s="1"/>
  <c r="G532" i="1" s="1"/>
  <c r="I501" i="1"/>
  <c r="I500" i="1" s="1"/>
  <c r="H501" i="1"/>
  <c r="H500" i="1"/>
  <c r="G501" i="1"/>
  <c r="G500" i="1"/>
  <c r="I495" i="1"/>
  <c r="I494" i="1"/>
  <c r="H495" i="1"/>
  <c r="H494" i="1"/>
  <c r="G495" i="1"/>
  <c r="G494" i="1"/>
  <c r="I381" i="1"/>
  <c r="I380" i="1"/>
  <c r="I379" i="1"/>
  <c r="H381" i="1"/>
  <c r="H380" i="1"/>
  <c r="H379" i="1" s="1"/>
  <c r="H374" i="1" s="1"/>
  <c r="G381" i="1"/>
  <c r="G380" i="1" s="1"/>
  <c r="G379" i="1" s="1"/>
  <c r="I405" i="1"/>
  <c r="I404" i="1"/>
  <c r="I403" i="1"/>
  <c r="H405" i="1"/>
  <c r="H404" i="1"/>
  <c r="H403" i="1" s="1"/>
  <c r="G405" i="1"/>
  <c r="G404" i="1" s="1"/>
  <c r="G403" i="1" s="1"/>
  <c r="I586" i="1"/>
  <c r="I585" i="1" s="1"/>
  <c r="I584" i="1" s="1"/>
  <c r="I583" i="1" s="1"/>
  <c r="I582" i="1" s="1"/>
  <c r="H586" i="1"/>
  <c r="H585" i="1"/>
  <c r="H584" i="1" s="1"/>
  <c r="H583" i="1" s="1"/>
  <c r="H582" i="1" s="1"/>
  <c r="I580" i="1"/>
  <c r="I579" i="1"/>
  <c r="H580" i="1"/>
  <c r="H579" i="1"/>
  <c r="I569" i="1"/>
  <c r="I568" i="1"/>
  <c r="I564" i="1" s="1"/>
  <c r="H569" i="1"/>
  <c r="H568" i="1"/>
  <c r="H564" i="1" s="1"/>
  <c r="I546" i="1"/>
  <c r="I545" i="1"/>
  <c r="I544" i="1" s="1"/>
  <c r="I543" i="1" s="1"/>
  <c r="I542" i="1" s="1"/>
  <c r="I541" i="1" s="1"/>
  <c r="H546" i="1"/>
  <c r="H545" i="1"/>
  <c r="H544" i="1" s="1"/>
  <c r="H543" i="1" s="1"/>
  <c r="H542" i="1" s="1"/>
  <c r="H541" i="1" s="1"/>
  <c r="I529" i="1"/>
  <c r="I528" i="1"/>
  <c r="I527" i="1" s="1"/>
  <c r="I526" i="1" s="1"/>
  <c r="H529" i="1"/>
  <c r="H528" i="1"/>
  <c r="H527" i="1" s="1"/>
  <c r="H526" i="1" s="1"/>
  <c r="I524" i="1"/>
  <c r="I523" i="1"/>
  <c r="I522" i="1" s="1"/>
  <c r="I521" i="1" s="1"/>
  <c r="H524" i="1"/>
  <c r="H523" i="1"/>
  <c r="H522" i="1" s="1"/>
  <c r="I492" i="1"/>
  <c r="I491" i="1" s="1"/>
  <c r="H492" i="1"/>
  <c r="H491" i="1" s="1"/>
  <c r="I486" i="1"/>
  <c r="I485" i="1" s="1"/>
  <c r="H486" i="1"/>
  <c r="H485" i="1" s="1"/>
  <c r="I483" i="1"/>
  <c r="I482" i="1" s="1"/>
  <c r="I481" i="1" s="1"/>
  <c r="I480" i="1" s="1"/>
  <c r="I479" i="1" s="1"/>
  <c r="H483" i="1"/>
  <c r="H482" i="1" s="1"/>
  <c r="I477" i="1"/>
  <c r="I476" i="1" s="1"/>
  <c r="I475" i="1" s="1"/>
  <c r="I474" i="1" s="1"/>
  <c r="H477" i="1"/>
  <c r="H476" i="1" s="1"/>
  <c r="H475" i="1" s="1"/>
  <c r="I465" i="1"/>
  <c r="I464" i="1"/>
  <c r="H465" i="1"/>
  <c r="H464" i="1"/>
  <c r="I462" i="1"/>
  <c r="I461" i="1"/>
  <c r="H462" i="1"/>
  <c r="H461" i="1"/>
  <c r="I459" i="1"/>
  <c r="I458" i="1"/>
  <c r="H459" i="1"/>
  <c r="H458" i="1"/>
  <c r="I453" i="1"/>
  <c r="I452" i="1" s="1"/>
  <c r="I451" i="1" s="1"/>
  <c r="H453" i="1"/>
  <c r="H452" i="1"/>
  <c r="H451" i="1" s="1"/>
  <c r="I436" i="1"/>
  <c r="I435" i="1" s="1"/>
  <c r="I434" i="1" s="1"/>
  <c r="I433" i="1" s="1"/>
  <c r="I432" i="1" s="1"/>
  <c r="H436" i="1"/>
  <c r="H435" i="1"/>
  <c r="H434" i="1" s="1"/>
  <c r="H433" i="1" s="1"/>
  <c r="H432" i="1" s="1"/>
  <c r="I430" i="1"/>
  <c r="I429" i="1"/>
  <c r="I428" i="1"/>
  <c r="I427" i="1" s="1"/>
  <c r="I426" i="1" s="1"/>
  <c r="I425" i="1" s="1"/>
  <c r="H430" i="1"/>
  <c r="H429" i="1" s="1"/>
  <c r="H428" i="1" s="1"/>
  <c r="H427" i="1" s="1"/>
  <c r="H426" i="1" s="1"/>
  <c r="H425" i="1" s="1"/>
  <c r="I399" i="1"/>
  <c r="I398" i="1"/>
  <c r="I397" i="1" s="1"/>
  <c r="I396" i="1" s="1"/>
  <c r="H399" i="1"/>
  <c r="H398" i="1"/>
  <c r="H397" i="1" s="1"/>
  <c r="H396" i="1" s="1"/>
  <c r="I394" i="1"/>
  <c r="I393" i="1"/>
  <c r="H394" i="1"/>
  <c r="H393" i="1"/>
  <c r="H389" i="1"/>
  <c r="H388" i="1" s="1"/>
  <c r="I386" i="1"/>
  <c r="I385" i="1" s="1"/>
  <c r="I384" i="1" s="1"/>
  <c r="H386" i="1"/>
  <c r="H385" i="1"/>
  <c r="H384" i="1" s="1"/>
  <c r="I377" i="1"/>
  <c r="I376" i="1" s="1"/>
  <c r="I375" i="1" s="1"/>
  <c r="H377" i="1"/>
  <c r="H376" i="1"/>
  <c r="H375" i="1"/>
  <c r="I371" i="1"/>
  <c r="I370" i="1"/>
  <c r="I369" i="1" s="1"/>
  <c r="I368" i="1" s="1"/>
  <c r="I367" i="1" s="1"/>
  <c r="H371" i="1"/>
  <c r="H370" i="1"/>
  <c r="H369" i="1" s="1"/>
  <c r="H368" i="1" s="1"/>
  <c r="H367" i="1" s="1"/>
  <c r="I364" i="1"/>
  <c r="I363" i="1" s="1"/>
  <c r="I362" i="1" s="1"/>
  <c r="H364" i="1"/>
  <c r="H363" i="1"/>
  <c r="H362" i="1" s="1"/>
  <c r="I360" i="1"/>
  <c r="I359" i="1"/>
  <c r="I358" i="1"/>
  <c r="H360" i="1"/>
  <c r="H359" i="1"/>
  <c r="H358" i="1" s="1"/>
  <c r="I356" i="1"/>
  <c r="I355" i="1" s="1"/>
  <c r="I354" i="1" s="1"/>
  <c r="H356" i="1"/>
  <c r="H355" i="1"/>
  <c r="H354" i="1" s="1"/>
  <c r="I343" i="1"/>
  <c r="I342" i="1" s="1"/>
  <c r="H343" i="1"/>
  <c r="H342" i="1" s="1"/>
  <c r="I329" i="1"/>
  <c r="I328" i="1" s="1"/>
  <c r="I327" i="1" s="1"/>
  <c r="H329" i="1"/>
  <c r="H328" i="1"/>
  <c r="I317" i="1"/>
  <c r="H317" i="1"/>
  <c r="H316" i="1"/>
  <c r="I312" i="1"/>
  <c r="I311" i="1"/>
  <c r="H312" i="1"/>
  <c r="H311" i="1"/>
  <c r="H310" i="1" s="1"/>
  <c r="H309" i="1" s="1"/>
  <c r="H308" i="1" s="1"/>
  <c r="I306" i="1"/>
  <c r="I305" i="1" s="1"/>
  <c r="I304" i="1" s="1"/>
  <c r="I303" i="1" s="1"/>
  <c r="H306" i="1"/>
  <c r="H305" i="1" s="1"/>
  <c r="H304" i="1" s="1"/>
  <c r="H303" i="1" s="1"/>
  <c r="I284" i="1"/>
  <c r="I283" i="1" s="1"/>
  <c r="H284" i="1"/>
  <c r="H283" i="1" s="1"/>
  <c r="I278" i="1"/>
  <c r="I277" i="1" s="1"/>
  <c r="H278" i="1"/>
  <c r="I272" i="1"/>
  <c r="I271" i="1"/>
  <c r="H272" i="1"/>
  <c r="H271" i="1"/>
  <c r="I255" i="1"/>
  <c r="H241" i="1"/>
  <c r="H240" i="1" s="1"/>
  <c r="H239" i="1" s="1"/>
  <c r="H238" i="1" s="1"/>
  <c r="I235" i="1"/>
  <c r="I234" i="1" s="1"/>
  <c r="H235" i="1"/>
  <c r="H234" i="1" s="1"/>
  <c r="I217" i="1"/>
  <c r="I216" i="1" s="1"/>
  <c r="I215" i="1" s="1"/>
  <c r="I214" i="1" s="1"/>
  <c r="H217" i="1"/>
  <c r="H216" i="1"/>
  <c r="H215" i="1" s="1"/>
  <c r="H214" i="1" s="1"/>
  <c r="I212" i="1"/>
  <c r="I211" i="1"/>
  <c r="I210" i="1" s="1"/>
  <c r="I209" i="1" s="1"/>
  <c r="H212" i="1"/>
  <c r="H211" i="1"/>
  <c r="H210" i="1" s="1"/>
  <c r="I207" i="1"/>
  <c r="I206" i="1" s="1"/>
  <c r="I205" i="1" s="1"/>
  <c r="I204" i="1" s="1"/>
  <c r="I203" i="1" s="1"/>
  <c r="H207" i="1"/>
  <c r="H206" i="1"/>
  <c r="H205" i="1" s="1"/>
  <c r="H204" i="1" s="1"/>
  <c r="H203" i="1" s="1"/>
  <c r="I183" i="1"/>
  <c r="H183" i="1"/>
  <c r="I178" i="1"/>
  <c r="I177" i="1" s="1"/>
  <c r="H178" i="1"/>
  <c r="I175" i="1"/>
  <c r="I174" i="1"/>
  <c r="H175" i="1"/>
  <c r="H174" i="1"/>
  <c r="I172" i="1"/>
  <c r="I171" i="1"/>
  <c r="H172" i="1"/>
  <c r="H171" i="1"/>
  <c r="I169" i="1"/>
  <c r="I168" i="1"/>
  <c r="I167" i="1" s="1"/>
  <c r="H169" i="1"/>
  <c r="H168" i="1" s="1"/>
  <c r="H167" i="1" s="1"/>
  <c r="I165" i="1"/>
  <c r="I164" i="1"/>
  <c r="I163" i="1"/>
  <c r="H165" i="1"/>
  <c r="H164" i="1"/>
  <c r="H163" i="1" s="1"/>
  <c r="I154" i="1"/>
  <c r="I153" i="1" s="1"/>
  <c r="I152" i="1" s="1"/>
  <c r="H154" i="1"/>
  <c r="H153" i="1"/>
  <c r="H152" i="1" s="1"/>
  <c r="I117" i="1"/>
  <c r="I116" i="1" s="1"/>
  <c r="H117" i="1"/>
  <c r="H116" i="1" s="1"/>
  <c r="I84" i="1"/>
  <c r="I83" i="1" s="1"/>
  <c r="I82" i="1" s="1"/>
  <c r="I81" i="1" s="1"/>
  <c r="H84" i="1"/>
  <c r="H83" i="1" s="1"/>
  <c r="H82" i="1" s="1"/>
  <c r="H81" i="1" s="1"/>
  <c r="I79" i="1"/>
  <c r="I78" i="1" s="1"/>
  <c r="I77" i="1" s="1"/>
  <c r="I76" i="1" s="1"/>
  <c r="I75" i="1" s="1"/>
  <c r="H79" i="1"/>
  <c r="H78" i="1"/>
  <c r="H77" i="1" s="1"/>
  <c r="H76" i="1" s="1"/>
  <c r="H75" i="1" s="1"/>
  <c r="I58" i="1"/>
  <c r="I57" i="1" s="1"/>
  <c r="I56" i="1" s="1"/>
  <c r="I55" i="1" s="1"/>
  <c r="I54" i="1" s="1"/>
  <c r="H58" i="1"/>
  <c r="H57" i="1"/>
  <c r="H56" i="1" s="1"/>
  <c r="H55" i="1" s="1"/>
  <c r="H54" i="1" s="1"/>
  <c r="I15" i="1"/>
  <c r="I14" i="1" s="1"/>
  <c r="I13" i="1" s="1"/>
  <c r="I12" i="1" s="1"/>
  <c r="I11" i="1" s="1"/>
  <c r="H15" i="1"/>
  <c r="H14" i="1"/>
  <c r="H13" i="1" s="1"/>
  <c r="H12" i="1" s="1"/>
  <c r="H11" i="1" s="1"/>
  <c r="G329" i="1"/>
  <c r="G328" i="1" s="1"/>
  <c r="G172" i="1"/>
  <c r="G171" i="1" s="1"/>
  <c r="G165" i="1"/>
  <c r="G164" i="1" s="1"/>
  <c r="G163" i="1" s="1"/>
  <c r="G492" i="1"/>
  <c r="G491" i="1"/>
  <c r="G217" i="1"/>
  <c r="G216" i="1" s="1"/>
  <c r="G215" i="1" s="1"/>
  <c r="G214" i="1" s="1"/>
  <c r="G117" i="1"/>
  <c r="G116" i="1" s="1"/>
  <c r="G524" i="1"/>
  <c r="G523" i="1"/>
  <c r="G522" i="1" s="1"/>
  <c r="G453" i="1"/>
  <c r="G452" i="1" s="1"/>
  <c r="G451" i="1" s="1"/>
  <c r="G476" i="1"/>
  <c r="G475" i="1"/>
  <c r="G178" i="1"/>
  <c r="G386" i="1"/>
  <c r="G385" i="1"/>
  <c r="G384" i="1" s="1"/>
  <c r="G317" i="1"/>
  <c r="G316" i="1"/>
  <c r="G356" i="1"/>
  <c r="G355" i="1"/>
  <c r="G354" i="1" s="1"/>
  <c r="G326" i="1" s="1"/>
  <c r="G569" i="1"/>
  <c r="G568" i="1" s="1"/>
  <c r="G564" i="1" s="1"/>
  <c r="G563" i="1" s="1"/>
  <c r="G562" i="1" s="1"/>
  <c r="G561" i="1" s="1"/>
  <c r="G272" i="1"/>
  <c r="G271" i="1"/>
  <c r="G394" i="1"/>
  <c r="G393" i="1"/>
  <c r="G389" i="1" s="1"/>
  <c r="G388" i="1" s="1"/>
  <c r="G343" i="1"/>
  <c r="G342" i="1"/>
  <c r="G377" i="1"/>
  <c r="G376" i="1"/>
  <c r="G375" i="1" s="1"/>
  <c r="G374" i="1" s="1"/>
  <c r="G373" i="1" s="1"/>
  <c r="G212" i="1"/>
  <c r="G211" i="1" s="1"/>
  <c r="G210" i="1" s="1"/>
  <c r="G209" i="1" s="1"/>
  <c r="G580" i="1"/>
  <c r="G579" i="1"/>
  <c r="G183" i="1"/>
  <c r="G235" i="1"/>
  <c r="G234" i="1" s="1"/>
  <c r="G227" i="1" s="1"/>
  <c r="G226" i="1" s="1"/>
  <c r="G175" i="1"/>
  <c r="G174" i="1" s="1"/>
  <c r="G529" i="1"/>
  <c r="G528" i="1" s="1"/>
  <c r="G527" i="1" s="1"/>
  <c r="G526" i="1" s="1"/>
  <c r="G546" i="1"/>
  <c r="G545" i="1" s="1"/>
  <c r="G544" i="1" s="1"/>
  <c r="G543" i="1" s="1"/>
  <c r="G542" i="1" s="1"/>
  <c r="G541" i="1" s="1"/>
  <c r="G312" i="1"/>
  <c r="G311" i="1" s="1"/>
  <c r="G310" i="1" s="1"/>
  <c r="G309" i="1" s="1"/>
  <c r="G308" i="1" s="1"/>
  <c r="G278" i="1"/>
  <c r="G277" i="1"/>
  <c r="G276" i="1" s="1"/>
  <c r="G275" i="1" s="1"/>
  <c r="G274" i="1" s="1"/>
  <c r="G15" i="1"/>
  <c r="G14" i="1" s="1"/>
  <c r="G13" i="1" s="1"/>
  <c r="G12" i="1" s="1"/>
  <c r="G11" i="1" s="1"/>
  <c r="G284" i="1"/>
  <c r="G283" i="1"/>
  <c r="G459" i="1"/>
  <c r="G458" i="1"/>
  <c r="G465" i="1"/>
  <c r="G464" i="1"/>
  <c r="G462" i="1"/>
  <c r="G461" i="1"/>
  <c r="G483" i="1"/>
  <c r="G482" i="1"/>
  <c r="G207" i="1"/>
  <c r="G206" i="1"/>
  <c r="G205" i="1" s="1"/>
  <c r="G204" i="1" s="1"/>
  <c r="G203" i="1" s="1"/>
  <c r="G154" i="1"/>
  <c r="G153" i="1" s="1"/>
  <c r="G152" i="1" s="1"/>
  <c r="G169" i="1"/>
  <c r="G168" i="1"/>
  <c r="G167" i="1" s="1"/>
  <c r="G79" i="1"/>
  <c r="G78" i="1" s="1"/>
  <c r="G77" i="1" s="1"/>
  <c r="G76" i="1" s="1"/>
  <c r="G75" i="1" s="1"/>
  <c r="G486" i="1"/>
  <c r="G485" i="1"/>
  <c r="G58" i="1"/>
  <c r="G57" i="1"/>
  <c r="G56" i="1" s="1"/>
  <c r="G55" i="1" s="1"/>
  <c r="G54" i="1" s="1"/>
  <c r="G586" i="1"/>
  <c r="G585" i="1" s="1"/>
  <c r="G584" i="1" s="1"/>
  <c r="G583" i="1" s="1"/>
  <c r="G582" i="1" s="1"/>
  <c r="G84" i="1"/>
  <c r="G83" i="1"/>
  <c r="G82" i="1" s="1"/>
  <c r="G81" i="1" s="1"/>
  <c r="G306" i="1"/>
  <c r="G305" i="1"/>
  <c r="G304" i="1" s="1"/>
  <c r="G303" i="1" s="1"/>
  <c r="G288" i="1" s="1"/>
  <c r="G360" i="1"/>
  <c r="G359" i="1"/>
  <c r="G358" i="1" s="1"/>
  <c r="G364" i="1"/>
  <c r="G363" i="1" s="1"/>
  <c r="G362" i="1" s="1"/>
  <c r="G371" i="1"/>
  <c r="G370" i="1"/>
  <c r="G369" i="1" s="1"/>
  <c r="G368" i="1" s="1"/>
  <c r="G367" i="1" s="1"/>
  <c r="G399" i="1"/>
  <c r="G398" i="1" s="1"/>
  <c r="G397" i="1" s="1"/>
  <c r="G396" i="1" s="1"/>
  <c r="G430" i="1"/>
  <c r="G429" i="1" s="1"/>
  <c r="G428" i="1" s="1"/>
  <c r="G427" i="1" s="1"/>
  <c r="G426" i="1" s="1"/>
  <c r="G425" i="1" s="1"/>
  <c r="G436" i="1"/>
  <c r="G435" i="1" s="1"/>
  <c r="G434" i="1" s="1"/>
  <c r="G433" i="1" s="1"/>
  <c r="G432" i="1" s="1"/>
  <c r="G135" i="1"/>
  <c r="I248" i="1"/>
  <c r="G128" i="1"/>
  <c r="H277" i="1"/>
  <c r="G89" i="1"/>
  <c r="H89" i="1"/>
  <c r="G248" i="1"/>
  <c r="G247" i="1" s="1"/>
  <c r="I316" i="1"/>
  <c r="I145" i="1"/>
  <c r="H220" i="1"/>
  <c r="H219" i="1" s="1"/>
  <c r="H202" i="1" s="1"/>
  <c r="I197" i="1"/>
  <c r="I196" i="1" s="1"/>
  <c r="I195" i="1" s="1"/>
  <c r="I194" i="1" s="1"/>
  <c r="I193" i="1" s="1"/>
  <c r="I185" i="1" s="1"/>
  <c r="I68" i="1"/>
  <c r="G22" i="1"/>
  <c r="G43" i="1"/>
  <c r="G42" i="1"/>
  <c r="G41" i="1" s="1"/>
  <c r="G40" i="1" s="1"/>
  <c r="I96" i="1"/>
  <c r="G103" i="1"/>
  <c r="H22" i="1"/>
  <c r="I22" i="1"/>
  <c r="I467" i="1"/>
  <c r="G197" i="1"/>
  <c r="G196" i="1" s="1"/>
  <c r="G195" i="1" s="1"/>
  <c r="G194" i="1" s="1"/>
  <c r="G193" i="1" s="1"/>
  <c r="G185" i="1" s="1"/>
  <c r="H457" i="1"/>
  <c r="H456" i="1"/>
  <c r="H455" i="1" s="1"/>
  <c r="H450" i="1" s="1"/>
  <c r="H373" i="1"/>
  <c r="H96" i="1"/>
  <c r="H248" i="1"/>
  <c r="H21" i="1"/>
  <c r="H20" i="1" s="1"/>
  <c r="H19" i="1" s="1"/>
  <c r="H276" i="1"/>
  <c r="H275" i="1"/>
  <c r="H274" i="1" s="1"/>
  <c r="I227" i="1"/>
  <c r="I226" i="1" s="1"/>
  <c r="I202" i="1" s="1"/>
  <c r="H467" i="1"/>
  <c r="H43" i="1"/>
  <c r="H42" i="1"/>
  <c r="H41" i="1" s="1"/>
  <c r="H40" i="1" s="1"/>
  <c r="I156" i="1"/>
  <c r="H185" i="1"/>
  <c r="I43" i="1"/>
  <c r="I42" i="1"/>
  <c r="I41" i="1" s="1"/>
  <c r="I40" i="1" s="1"/>
  <c r="G220" i="1"/>
  <c r="G219" i="1"/>
  <c r="I310" i="1"/>
  <c r="I309" i="1"/>
  <c r="I308" i="1" s="1"/>
  <c r="I288" i="1" s="1"/>
  <c r="I457" i="1"/>
  <c r="I456" i="1" s="1"/>
  <c r="I455" i="1" s="1"/>
  <c r="I450" i="1" s="1"/>
  <c r="G68" i="1"/>
  <c r="I21" i="1"/>
  <c r="I20" i="1"/>
  <c r="I19" i="1" s="1"/>
  <c r="I62" i="1"/>
  <c r="I61" i="1" s="1"/>
  <c r="I60" i="1" s="1"/>
  <c r="H209" i="1"/>
  <c r="G457" i="1"/>
  <c r="G456" i="1" s="1"/>
  <c r="G455" i="1" s="1"/>
  <c r="G450" i="1" s="1"/>
  <c r="I276" i="1"/>
  <c r="I275" i="1" s="1"/>
  <c r="I274" i="1" s="1"/>
  <c r="H177" i="1"/>
  <c r="G177" i="1"/>
  <c r="G88" i="1"/>
  <c r="G87" i="1"/>
  <c r="H563" i="1"/>
  <c r="H562" i="1"/>
  <c r="H561" i="1" s="1"/>
  <c r="H560" i="1" s="1"/>
  <c r="I534" i="1"/>
  <c r="I533" i="1"/>
  <c r="I532" i="1" s="1"/>
  <c r="H88" i="1"/>
  <c r="H87" i="1" s="1"/>
  <c r="H86" i="1" s="1"/>
  <c r="I563" i="1"/>
  <c r="I562" i="1"/>
  <c r="I561" i="1" s="1"/>
  <c r="I560" i="1" s="1"/>
  <c r="H481" i="1"/>
  <c r="H480" i="1"/>
  <c r="H479" i="1" s="1"/>
  <c r="H474" i="1" s="1"/>
  <c r="G334" i="1"/>
  <c r="G246" i="1"/>
  <c r="G245" i="1" s="1"/>
  <c r="H521" i="1"/>
  <c r="H334" i="1"/>
  <c r="H383" i="1"/>
  <c r="H366" i="1"/>
  <c r="H156" i="1"/>
  <c r="H151" i="1"/>
  <c r="I389" i="1"/>
  <c r="I388" i="1"/>
  <c r="I383" i="1" s="1"/>
  <c r="H290" i="1"/>
  <c r="H227" i="1"/>
  <c r="H226" i="1"/>
  <c r="G402" i="1"/>
  <c r="I402" i="1"/>
  <c r="I401" i="1"/>
  <c r="H247" i="1"/>
  <c r="H246" i="1"/>
  <c r="H245" i="1" s="1"/>
  <c r="G21" i="1"/>
  <c r="G20" i="1"/>
  <c r="G19" i="1" s="1"/>
  <c r="H62" i="1"/>
  <c r="H61" i="1" s="1"/>
  <c r="H60" i="1" s="1"/>
  <c r="I374" i="1"/>
  <c r="I373" i="1"/>
  <c r="I366" i="1" s="1"/>
  <c r="G327" i="1"/>
  <c r="G62" i="1"/>
  <c r="G61" i="1" s="1"/>
  <c r="G60" i="1" s="1"/>
  <c r="G441" i="1"/>
  <c r="G440" i="1"/>
  <c r="G439" i="1" s="1"/>
  <c r="G438" i="1" s="1"/>
  <c r="H289" i="1"/>
  <c r="H288" i="1"/>
  <c r="G413" i="1"/>
  <c r="G412" i="1"/>
  <c r="G401" i="1" s="1"/>
  <c r="I151" i="1"/>
  <c r="H327" i="1"/>
  <c r="H413" i="1"/>
  <c r="H412" i="1" s="1"/>
  <c r="I247" i="1"/>
  <c r="I246" i="1"/>
  <c r="I245" i="1" s="1"/>
  <c r="H326" i="1"/>
  <c r="H325" i="1" s="1"/>
  <c r="H324" i="1" s="1"/>
  <c r="I237" i="1" l="1"/>
  <c r="H237" i="1"/>
  <c r="H10" i="1"/>
  <c r="H449" i="1"/>
  <c r="H448" i="1" s="1"/>
  <c r="G560" i="1"/>
  <c r="I449" i="1"/>
  <c r="I448" i="1" s="1"/>
  <c r="G237" i="1"/>
  <c r="G202" i="1"/>
  <c r="G325" i="1"/>
  <c r="G324" i="1" s="1"/>
  <c r="G383" i="1"/>
  <c r="G366" i="1" s="1"/>
  <c r="G521" i="1"/>
  <c r="I88" i="1"/>
  <c r="I87" i="1" s="1"/>
  <c r="I86" i="1" s="1"/>
  <c r="I10" i="1" s="1"/>
  <c r="G481" i="1"/>
  <c r="G480" i="1" s="1"/>
  <c r="G479" i="1" s="1"/>
  <c r="G474" i="1" s="1"/>
  <c r="G449" i="1" s="1"/>
  <c r="G448" i="1" s="1"/>
  <c r="H402" i="1"/>
  <c r="H401" i="1" s="1"/>
  <c r="G156" i="1"/>
  <c r="G151" i="1" s="1"/>
  <c r="G86" i="1" s="1"/>
  <c r="G10" i="1" s="1"/>
  <c r="G9" i="1" s="1"/>
  <c r="G596" i="1" s="1"/>
  <c r="G601" i="1" s="1"/>
  <c r="I334" i="1"/>
  <c r="I326" i="1" s="1"/>
  <c r="I325" i="1" s="1"/>
  <c r="I324" i="1" s="1"/>
  <c r="I9" i="1" l="1"/>
  <c r="I596" i="1" s="1"/>
  <c r="I601" i="1" s="1"/>
  <c r="H9" i="1"/>
  <c r="H596" i="1" s="1"/>
  <c r="H601" i="1" s="1"/>
</calcChain>
</file>

<file path=xl/sharedStrings.xml><?xml version="1.0" encoding="utf-8"?>
<sst xmlns="http://schemas.openxmlformats.org/spreadsheetml/2006/main" count="2365" uniqueCount="487">
  <si>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</si>
  <si>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</si>
  <si>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</si>
  <si>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</si>
  <si>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</si>
  <si>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</si>
  <si>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</si>
  <si>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</si>
  <si>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</si>
  <si>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</si>
  <si>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</si>
  <si>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</si>
  <si>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</si>
  <si>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</si>
  <si>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</si>
  <si>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</si>
  <si>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</si>
  <si>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</si>
  <si>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</si>
  <si>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</si>
  <si>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</si>
  <si>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</si>
  <si>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</si>
  <si>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</si>
  <si>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</si>
  <si>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</si>
  <si>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</si>
  <si>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</si>
  <si>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</si>
  <si>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</si>
  <si>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</si>
  <si>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</si>
  <si>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</si>
  <si>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</si>
  <si>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</si>
  <si>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</si>
  <si>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</si>
  <si>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</si>
  <si>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</si>
  <si>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</si>
  <si>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</si>
  <si>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</si>
  <si>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</si>
  <si>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</si>
  <si>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</si>
  <si>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</si>
  <si>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</si>
  <si>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</si>
  <si>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</si>
  <si>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</si>
  <si>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</si>
  <si>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</si>
  <si>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</si>
  <si>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</si>
  <si>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</si>
  <si>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</si>
  <si>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</si>
  <si>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</si>
  <si>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</si>
  <si>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</si>
  <si>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</si>
  <si>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</si>
  <si>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</si>
  <si>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</si>
  <si>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</si>
  <si>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</si>
  <si>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</si>
  <si>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</si>
  <si>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</si>
  <si>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</si>
  <si>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</si>
  <si>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</si>
  <si>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</si>
  <si>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</si>
  <si>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</si>
  <si>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</si>
  <si>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</si>
  <si>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</si>
  <si>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</si>
  <si>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</si>
  <si>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</si>
  <si>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</si>
  <si>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</si>
  <si>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</si>
  <si>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</si>
  <si>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</si>
  <si>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</si>
  <si>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</si>
  <si>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</si>
  <si>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</si>
  <si>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</si>
  <si>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</si>
  <si>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</si>
  <si>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</si>
  <si>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</si>
  <si>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</si>
  <si>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</si>
  <si>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</si>
  <si>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</si>
  <si>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</si>
  <si>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</si>
  <si>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</si>
  <si>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</si>
  <si>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</si>
  <si>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</si>
  <si>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</si>
  <si>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</si>
  <si>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</si>
  <si>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</si>
  <si>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</si>
  <si>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</si>
  <si>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</si>
  <si>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</si>
  <si>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</si>
  <si>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</si>
  <si>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</si>
  <si>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</si>
  <si>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</si>
  <si>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</si>
  <si>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</si>
  <si>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</si>
  <si>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</si>
  <si>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</si>
  <si>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</si>
  <si>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</si>
  <si>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</si>
  <si>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</si>
  <si>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</si>
  <si>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</si>
  <si>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</si>
  <si>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</si>
  <si>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</si>
  <si>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</si>
  <si>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</si>
  <si>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</si>
  <si>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</si>
  <si>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</si>
  <si>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</si>
  <si>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</si>
  <si>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</si>
  <si>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</si>
  <si>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</si>
  <si>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</si>
  <si>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</si>
  <si>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</si>
  <si>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</si>
  <si>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</si>
  <si>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</si>
  <si>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</si>
  <si>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</si>
  <si>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</si>
  <si>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</si>
  <si>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</si>
  <si>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</si>
  <si>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</si>
  <si>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</si>
  <si>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</si>
  <si>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</si>
  <si>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</si>
  <si>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</si>
  <si>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</si>
  <si>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</si>
  <si>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</si>
  <si>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</si>
  <si>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</si>
  <si>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</si>
  <si>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</si>
  <si>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</si>
  <si>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</si>
  <si>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</si>
  <si>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</si>
  <si>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</si>
  <si>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</si>
  <si>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</si>
  <si>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</si>
  <si>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</si>
  <si>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</si>
  <si>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</si>
  <si>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</si>
  <si>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</si>
  <si>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</si>
  <si>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</si>
  <si>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</si>
  <si>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</si>
  <si>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</si>
  <si>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</si>
  <si>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</si>
  <si>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</si>
  <si>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</si>
  <si>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</si>
  <si>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</si>
  <si>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</si>
  <si>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</si>
  <si>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</si>
  <si>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</si>
  <si>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</si>
  <si>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</si>
  <si>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</si>
  <si>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</si>
  <si>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</si>
  <si>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</si>
  <si>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</si>
  <si>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</si>
  <si>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</si>
  <si>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</si>
  <si>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</si>
  <si>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</si>
  <si>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</si>
  <si>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</si>
  <si>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</si>
  <si>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</si>
  <si>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</si>
  <si>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</si>
  <si>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</si>
  <si>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</si>
  <si>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</si>
  <si>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</si>
  <si>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</si>
  <si>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</si>
  <si>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</si>
  <si>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</si>
  <si>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</si>
  <si>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</si>
  <si>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</si>
  <si>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</si>
  <si>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</si>
  <si>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</si>
  <si>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</si>
  <si>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</si>
  <si>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</si>
  <si>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</si>
  <si>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</si>
  <si>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</si>
  <si>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</si>
  <si>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</si>
  <si>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</si>
  <si>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</si>
  <si>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</si>
  <si>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</si>
  <si>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</si>
  <si>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</si>
  <si>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</si>
  <si>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</si>
  <si>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</si>
  <si>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</si>
  <si>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</si>
  <si>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</si>
  <si>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</si>
  <si>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</si>
  <si>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</si>
  <si>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</si>
  <si>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</si>
  <si>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</si>
  <si>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</si>
  <si>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</si>
  <si>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</si>
  <si>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</si>
  <si>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</si>
  <si>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</si>
  <si>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</si>
  <si>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</si>
  <si>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</si>
  <si>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</si>
  <si>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</si>
  <si>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</si>
  <si>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</si>
  <si>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</si>
  <si>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</si>
  <si>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</si>
  <si>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</si>
  <si>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</si>
  <si>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</si>
  <si>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</si>
  <si>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</si>
  <si>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</si>
  <si>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</si>
  <si>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</si>
  <si>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</si>
  <si>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</si>
  <si>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</si>
  <si>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</si>
  <si>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</si>
  <si>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</si>
  <si>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</si>
  <si>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</si>
  <si>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</si>
  <si>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</si>
  <si>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</si>
  <si>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</si>
  <si>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</si>
  <si>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</si>
  <si>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</si>
  <si>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</si>
  <si>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</si>
  <si>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</si>
  <si>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</si>
  <si>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</si>
  <si>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</si>
  <si>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</si>
  <si>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</si>
  <si>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</si>
  <si>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</si>
  <si>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</si>
  <si>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</si>
  <si>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</si>
  <si>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</si>
  <si>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</si>
  <si>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</si>
  <si>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</si>
  <si>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</si>
  <si>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</si>
  <si>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</si>
  <si>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</si>
  <si>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</si>
  <si>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</si>
  <si>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</si>
  <si>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</si>
  <si>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</si>
  <si>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</si>
  <si>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</si>
  <si>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</si>
  <si>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</si>
  <si>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</si>
  <si>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</si>
  <si>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</si>
  <si>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</si>
  <si>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</si>
  <si>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</si>
  <si>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</si>
  <si>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</si>
  <si>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</si>
  <si>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</si>
  <si>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</si>
  <si>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</si>
  <si>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</si>
  <si>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</si>
  <si>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</si>
  <si>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</si>
  <si>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</si>
  <si>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</si>
  <si>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</si>
  <si>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</si>
  <si>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</si>
  <si>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</si>
  <si>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</si>
  <si>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</si>
  <si>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</si>
  <si>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</si>
  <si>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</si>
  <si>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</si>
  <si>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</si>
  <si>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</si>
  <si>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</si>
  <si>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</si>
  <si>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</si>
  <si>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</si>
  <si>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</si>
  <si>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</si>
  <si>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</si>
  <si>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</si>
  <si>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</si>
  <si>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</si>
  <si>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</si>
  <si>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</si>
  <si>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</si>
  <si>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</si>
  <si>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</si>
  <si>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</si>
  <si>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</si>
  <si>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</si>
  <si>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</si>
  <si>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</si>
  <si>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</si>
  <si>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</si>
  <si>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</si>
  <si>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</si>
  <si>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</si>
  <si>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2023 год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</si>
  <si>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</si>
  <si>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020A155191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</si>
  <si>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</si>
  <si>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</si>
  <si>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</si>
  <si>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</si>
  <si>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</si>
  <si>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</si>
  <si>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</si>
  <si>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</si>
  <si>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</si>
  <si>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</si>
  <si>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</si>
  <si>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</si>
  <si>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</si>
  <si>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</si>
  <si>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Гранты в форме субсидии бюджетным учреждениям</t>
  </si>
  <si>
    <t>0360000000</t>
  </si>
  <si>
    <t>0360011691</t>
  </si>
  <si>
    <t>613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</si>
  <si>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</si>
  <si>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</si>
  <si>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</si>
  <si>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</si>
  <si>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150P592230</t>
  </si>
  <si>
    <t>150P5S2230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</si>
  <si>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</si>
  <si>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</si>
  <si>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</si>
  <si>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</si>
  <si>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</si>
  <si>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</si>
  <si>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</si>
  <si>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</si>
  <si>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</si>
  <si>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</si>
  <si>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</si>
  <si>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</si>
  <si>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</si>
  <si>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</si>
  <si>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</si>
  <si>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</si>
  <si>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</si>
  <si>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</si>
  <si>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</si>
  <si>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</si>
  <si>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</si>
  <si>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</si>
  <si>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</si>
  <si>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</si>
  <si>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</si>
  <si>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</si>
  <si>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</si>
  <si>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</si>
  <si>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</si>
  <si>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</si>
  <si>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</si>
  <si>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</si>
  <si>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</si>
  <si>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</si>
  <si>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</si>
  <si>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</si>
  <si>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</si>
  <si>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</si>
  <si>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</si>
  <si>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</si>
  <si>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</si>
  <si>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2025 год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</si>
  <si>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</si>
  <si>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>1900092270</t>
  </si>
  <si>
    <t>19000S2270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</si>
  <si>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</si>
  <si>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</si>
  <si>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16200L4670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</si>
  <si>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</si>
  <si>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</si>
  <si>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</si>
  <si>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</si>
  <si>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</si>
  <si>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</si>
  <si>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</si>
  <si>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</si>
  <si>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Приложение 8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</si>
  <si>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</si>
  <si>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</si>
  <si>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</si>
  <si>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</si>
  <si>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</si>
  <si>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</si>
  <si>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</si>
  <si>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</si>
  <si>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</si>
  <si>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</si>
  <si>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</si>
  <si>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</si>
  <si>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</si>
  <si>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</si>
  <si>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</si>
  <si>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</si>
  <si>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</si>
  <si>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2100092020</t>
  </si>
  <si>
    <t>21000S2020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</si>
  <si>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</si>
  <si>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0310051790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</si>
  <si>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</si>
  <si>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</si>
  <si>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2100092340</t>
  </si>
  <si>
    <t>21000S2340</t>
  </si>
  <si>
    <t>района № 286 от 21.12.2022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</si>
</sst>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9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68" fontId="3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8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1"/>
  <sheetViews>
    <sheetView showGridLines="0" tabSelected="1" view="pageBreakPreview" zoomScale="115" zoomScaleNormal="100" zoomScaleSheetLayoutView="115" workbookViewId="0">
      <selection activeCell="G3" sqref="G3:I3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108" t="s">
        <v>460</v>
      </c>
      <c r="H1" s="108"/>
      <c r="I1" s="108"/>
    </row>
    <row r="2" spans="1:11" ht="15.75" x14ac:dyDescent="0.25">
      <c r="G2" s="109" t="s">
        <v>197</v>
      </c>
      <c r="H2" s="109"/>
      <c r="I2" s="109"/>
    </row>
    <row r="3" spans="1:11" ht="15.75" x14ac:dyDescent="0.25">
      <c r="G3" s="108" t="s">
        <v>486</v>
      </c>
      <c r="H3" s="108"/>
      <c r="I3" s="108"/>
    </row>
    <row r="5" spans="1:11" ht="30.75" customHeight="1" x14ac:dyDescent="0.35">
      <c r="A5" s="107" t="s">
        <v>79</v>
      </c>
      <c r="B5" s="107"/>
      <c r="C5" s="107"/>
      <c r="D5" s="107"/>
      <c r="E5" s="107"/>
      <c r="F5" s="107"/>
      <c r="G5" s="107"/>
      <c r="H5" s="107"/>
      <c r="I5" s="107"/>
    </row>
    <row r="6" spans="1:11" ht="57" customHeight="1" x14ac:dyDescent="0.2">
      <c r="A6" s="106" t="s">
        <v>444</v>
      </c>
      <c r="B6" s="106"/>
      <c r="C6" s="106"/>
      <c r="D6" s="106"/>
      <c r="E6" s="106"/>
      <c r="F6" s="106"/>
      <c r="G6" s="106"/>
      <c r="H6" s="106"/>
      <c r="I6" s="106"/>
    </row>
    <row r="7" spans="1:11" ht="15.75" x14ac:dyDescent="0.25">
      <c r="A7" s="22"/>
      <c r="B7" s="22"/>
      <c r="C7" s="22"/>
      <c r="D7" s="22"/>
      <c r="E7" s="22"/>
      <c r="F7" s="22"/>
      <c r="G7" s="22"/>
      <c r="I7" s="1" t="s">
        <v>376</v>
      </c>
    </row>
    <row r="8" spans="1:11" ht="15" x14ac:dyDescent="0.2">
      <c r="A8" s="2" t="s">
        <v>0</v>
      </c>
      <c r="B8" s="2" t="s">
        <v>57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377</v>
      </c>
      <c r="H8" s="2" t="s">
        <v>413</v>
      </c>
      <c r="I8" s="2" t="s">
        <v>445</v>
      </c>
    </row>
    <row r="9" spans="1:11" ht="28.5" x14ac:dyDescent="0.2">
      <c r="A9" s="90" t="s">
        <v>58</v>
      </c>
      <c r="B9" s="91">
        <v>951</v>
      </c>
      <c r="C9" s="91" t="s">
        <v>59</v>
      </c>
      <c r="D9" s="91" t="s">
        <v>203</v>
      </c>
      <c r="E9" s="91" t="s">
        <v>5</v>
      </c>
      <c r="F9" s="90"/>
      <c r="G9" s="92">
        <f>G10+G185+G202+G237+G288+G324+G366+G401+G425+G432+G438</f>
        <v>401090.03698999999</v>
      </c>
      <c r="H9" s="92">
        <f>H10+H185+H202+H237+H288+H324+H366+H401+H425+H432+H438</f>
        <v>340542.82545999996</v>
      </c>
      <c r="I9" s="92">
        <f>I10+I185+I202+I237+I288+I324+I366+I401+I425+I432+I438</f>
        <v>335799.05731</v>
      </c>
      <c r="K9" s="102"/>
    </row>
    <row r="10" spans="1:11" ht="18.75" customHeight="1" outlineLevel="2" x14ac:dyDescent="0.2">
      <c r="A10" s="39" t="s">
        <v>52</v>
      </c>
      <c r="B10" s="16">
        <v>951</v>
      </c>
      <c r="C10" s="12" t="s">
        <v>51</v>
      </c>
      <c r="D10" s="12" t="s">
        <v>203</v>
      </c>
      <c r="E10" s="12" t="s">
        <v>5</v>
      </c>
      <c r="F10" s="12"/>
      <c r="G10" s="79">
        <f>G11+G19+G40+G60+G81+G86+G54+G75</f>
        <v>160579.64878999998</v>
      </c>
      <c r="H10" s="79">
        <f>H11+H19+H40+H60+H81+H86+H54+H75</f>
        <v>129367.11878999999</v>
      </c>
      <c r="I10" s="79">
        <f>I11+I19+I40+I60+I81+I86+I54+I75</f>
        <v>129299.43278999999</v>
      </c>
    </row>
    <row r="11" spans="1:11" ht="32.25" customHeight="1" outlineLevel="3" x14ac:dyDescent="0.2">
      <c r="A11" s="40" t="s">
        <v>23</v>
      </c>
      <c r="B11" s="52">
        <v>951</v>
      </c>
      <c r="C11" s="41" t="s">
        <v>6</v>
      </c>
      <c r="D11" s="41" t="s">
        <v>203</v>
      </c>
      <c r="E11" s="41" t="s">
        <v>5</v>
      </c>
      <c r="F11" s="41"/>
      <c r="G11" s="42">
        <f>G12</f>
        <v>4131.6000000000004</v>
      </c>
      <c r="H11" s="42">
        <f t="shared" ref="H11:I14" si="0">H12</f>
        <v>4131.6000000000004</v>
      </c>
      <c r="I11" s="42">
        <f t="shared" si="0"/>
        <v>4131.6000000000004</v>
      </c>
    </row>
    <row r="12" spans="1:11" ht="34.5" customHeight="1" outlineLevel="3" x14ac:dyDescent="0.2">
      <c r="A12" s="43" t="s">
        <v>112</v>
      </c>
      <c r="B12" s="17">
        <v>951</v>
      </c>
      <c r="C12" s="9" t="s">
        <v>6</v>
      </c>
      <c r="D12" s="9" t="s">
        <v>204</v>
      </c>
      <c r="E12" s="9" t="s">
        <v>5</v>
      </c>
      <c r="F12" s="9"/>
      <c r="G12" s="10">
        <f>G13</f>
        <v>4131.6000000000004</v>
      </c>
      <c r="H12" s="10">
        <f t="shared" si="0"/>
        <v>4131.6000000000004</v>
      </c>
      <c r="I12" s="10">
        <f t="shared" si="0"/>
        <v>4131.6000000000004</v>
      </c>
    </row>
    <row r="13" spans="1:11" ht="36" customHeight="1" outlineLevel="3" x14ac:dyDescent="0.2">
      <c r="A13" s="43" t="s">
        <v>113</v>
      </c>
      <c r="B13" s="17">
        <v>951</v>
      </c>
      <c r="C13" s="9" t="s">
        <v>6</v>
      </c>
      <c r="D13" s="9" t="s">
        <v>296</v>
      </c>
      <c r="E13" s="9" t="s">
        <v>5</v>
      </c>
      <c r="F13" s="9"/>
      <c r="G13" s="10">
        <f>G14</f>
        <v>4131.6000000000004</v>
      </c>
      <c r="H13" s="10">
        <f t="shared" si="0"/>
        <v>4131.6000000000004</v>
      </c>
      <c r="I13" s="10">
        <f t="shared" si="0"/>
        <v>4131.6000000000004</v>
      </c>
    </row>
    <row r="14" spans="1:11" ht="20.25" customHeight="1" outlineLevel="3" x14ac:dyDescent="0.2">
      <c r="A14" s="31" t="s">
        <v>114</v>
      </c>
      <c r="B14" s="27">
        <v>951</v>
      </c>
      <c r="C14" s="28" t="s">
        <v>6</v>
      </c>
      <c r="D14" s="28" t="s">
        <v>297</v>
      </c>
      <c r="E14" s="28" t="s">
        <v>5</v>
      </c>
      <c r="F14" s="28"/>
      <c r="G14" s="14">
        <f>G15</f>
        <v>4131.6000000000004</v>
      </c>
      <c r="H14" s="14">
        <f t="shared" si="0"/>
        <v>4131.6000000000004</v>
      </c>
      <c r="I14" s="14">
        <f t="shared" si="0"/>
        <v>4131.6000000000004</v>
      </c>
    </row>
    <row r="15" spans="1:11" ht="31.5" customHeight="1" outlineLevel="3" x14ac:dyDescent="0.2">
      <c r="A15" s="3" t="s">
        <v>424</v>
      </c>
      <c r="B15" s="19">
        <v>951</v>
      </c>
      <c r="C15" s="4" t="s">
        <v>6</v>
      </c>
      <c r="D15" s="4" t="s">
        <v>297</v>
      </c>
      <c r="E15" s="4" t="s">
        <v>80</v>
      </c>
      <c r="F15" s="4"/>
      <c r="G15" s="5">
        <f>G16+G17+G18</f>
        <v>4131.6000000000004</v>
      </c>
      <c r="H15" s="5">
        <f>H16+H17+H18</f>
        <v>4131.6000000000004</v>
      </c>
      <c r="I15" s="5">
        <f>I16+I17+I18</f>
        <v>4131.6000000000004</v>
      </c>
    </row>
    <row r="16" spans="1:11" ht="20.25" customHeight="1" outlineLevel="3" x14ac:dyDescent="0.2">
      <c r="A16" s="26" t="s">
        <v>201</v>
      </c>
      <c r="B16" s="29">
        <v>951</v>
      </c>
      <c r="C16" s="30" t="s">
        <v>6</v>
      </c>
      <c r="D16" s="30" t="s">
        <v>297</v>
      </c>
      <c r="E16" s="30" t="s">
        <v>81</v>
      </c>
      <c r="F16" s="30"/>
      <c r="G16" s="34">
        <v>3167.13</v>
      </c>
      <c r="H16" s="34">
        <v>3167.13</v>
      </c>
      <c r="I16" s="34">
        <v>3167.13</v>
      </c>
    </row>
    <row r="17" spans="1:9" ht="30.75" customHeight="1" outlineLevel="4" x14ac:dyDescent="0.2">
      <c r="A17" s="26" t="s">
        <v>202</v>
      </c>
      <c r="B17" s="29">
        <v>951</v>
      </c>
      <c r="C17" s="30" t="s">
        <v>6</v>
      </c>
      <c r="D17" s="30" t="s">
        <v>297</v>
      </c>
      <c r="E17" s="30" t="s">
        <v>82</v>
      </c>
      <c r="F17" s="30"/>
      <c r="G17" s="34">
        <v>8</v>
      </c>
      <c r="H17" s="34">
        <v>8</v>
      </c>
      <c r="I17" s="34">
        <v>8</v>
      </c>
    </row>
    <row r="18" spans="1:9" ht="47.25" outlineLevel="4" x14ac:dyDescent="0.2">
      <c r="A18" s="26" t="s">
        <v>198</v>
      </c>
      <c r="B18" s="29">
        <v>951</v>
      </c>
      <c r="C18" s="30" t="s">
        <v>6</v>
      </c>
      <c r="D18" s="30" t="s">
        <v>297</v>
      </c>
      <c r="E18" s="30" t="s">
        <v>199</v>
      </c>
      <c r="F18" s="30"/>
      <c r="G18" s="34">
        <v>956.47</v>
      </c>
      <c r="H18" s="34">
        <v>956.47</v>
      </c>
      <c r="I18" s="34">
        <v>956.47</v>
      </c>
    </row>
    <row r="19" spans="1:9" ht="47.25" outlineLevel="4" x14ac:dyDescent="0.2">
      <c r="A19" s="6" t="s">
        <v>24</v>
      </c>
      <c r="B19" s="17">
        <v>951</v>
      </c>
      <c r="C19" s="7" t="s">
        <v>17</v>
      </c>
      <c r="D19" s="7" t="s">
        <v>203</v>
      </c>
      <c r="E19" s="7" t="s">
        <v>5</v>
      </c>
      <c r="F19" s="7"/>
      <c r="G19" s="101">
        <f t="shared" ref="G19:I20" si="1">G20</f>
        <v>7183</v>
      </c>
      <c r="H19" s="69">
        <f t="shared" si="1"/>
        <v>7183</v>
      </c>
      <c r="I19" s="69">
        <f t="shared" si="1"/>
        <v>7183</v>
      </c>
    </row>
    <row r="20" spans="1:9" ht="31.5" outlineLevel="4" x14ac:dyDescent="0.2">
      <c r="A20" s="43" t="s">
        <v>112</v>
      </c>
      <c r="B20" s="17">
        <v>951</v>
      </c>
      <c r="C20" s="9" t="s">
        <v>17</v>
      </c>
      <c r="D20" s="9" t="s">
        <v>204</v>
      </c>
      <c r="E20" s="9" t="s">
        <v>5</v>
      </c>
      <c r="F20" s="9"/>
      <c r="G20" s="70">
        <f t="shared" si="1"/>
        <v>7183</v>
      </c>
      <c r="H20" s="70">
        <f t="shared" si="1"/>
        <v>7183</v>
      </c>
      <c r="I20" s="70">
        <f t="shared" si="1"/>
        <v>7183</v>
      </c>
    </row>
    <row r="21" spans="1:9" ht="31.5" outlineLevel="4" x14ac:dyDescent="0.2">
      <c r="A21" s="43" t="s">
        <v>113</v>
      </c>
      <c r="B21" s="17">
        <v>951</v>
      </c>
      <c r="C21" s="9" t="s">
        <v>17</v>
      </c>
      <c r="D21" s="9" t="s">
        <v>296</v>
      </c>
      <c r="E21" s="9" t="s">
        <v>5</v>
      </c>
      <c r="F21" s="9"/>
      <c r="G21" s="70">
        <f>G22+G37+G33</f>
        <v>7183</v>
      </c>
      <c r="H21" s="70">
        <f>H22+H37+H33</f>
        <v>7183</v>
      </c>
      <c r="I21" s="70">
        <f>I22+I37+I33</f>
        <v>7183</v>
      </c>
    </row>
    <row r="22" spans="1:9" ht="47.25" outlineLevel="4" x14ac:dyDescent="0.2">
      <c r="A22" s="44" t="s">
        <v>164</v>
      </c>
      <c r="B22" s="53">
        <v>951</v>
      </c>
      <c r="C22" s="28" t="s">
        <v>17</v>
      </c>
      <c r="D22" s="28" t="s">
        <v>298</v>
      </c>
      <c r="E22" s="28" t="s">
        <v>5</v>
      </c>
      <c r="F22" s="28"/>
      <c r="G22" s="59">
        <f>G23+G26+G31+G28</f>
        <v>3990</v>
      </c>
      <c r="H22" s="59">
        <f>H23+H26+H31+H28</f>
        <v>3990</v>
      </c>
      <c r="I22" s="59">
        <f>I23+I26+I31+I28</f>
        <v>3990</v>
      </c>
    </row>
    <row r="23" spans="1:9" ht="31.5" outlineLevel="4" x14ac:dyDescent="0.2">
      <c r="A23" s="3" t="s">
        <v>424</v>
      </c>
      <c r="B23" s="19">
        <v>951</v>
      </c>
      <c r="C23" s="4" t="s">
        <v>17</v>
      </c>
      <c r="D23" s="4" t="s">
        <v>206</v>
      </c>
      <c r="E23" s="4" t="s">
        <v>80</v>
      </c>
      <c r="F23" s="4"/>
      <c r="G23" s="61">
        <f>G24+G25</f>
        <v>3785</v>
      </c>
      <c r="H23" s="61">
        <f>H24+H25</f>
        <v>3785</v>
      </c>
      <c r="I23" s="61">
        <f>I24+I25</f>
        <v>3785</v>
      </c>
    </row>
    <row r="24" spans="1:9" ht="31.5" outlineLevel="4" x14ac:dyDescent="0.2">
      <c r="A24" s="26" t="s">
        <v>201</v>
      </c>
      <c r="B24" s="29">
        <v>951</v>
      </c>
      <c r="C24" s="30" t="s">
        <v>17</v>
      </c>
      <c r="D24" s="30" t="s">
        <v>298</v>
      </c>
      <c r="E24" s="30" t="s">
        <v>81</v>
      </c>
      <c r="F24" s="30"/>
      <c r="G24" s="58">
        <v>2907</v>
      </c>
      <c r="H24" s="58">
        <v>2907</v>
      </c>
      <c r="I24" s="58">
        <v>2907</v>
      </c>
    </row>
    <row r="25" spans="1:9" ht="47.25" outlineLevel="4" x14ac:dyDescent="0.2">
      <c r="A25" s="26" t="s">
        <v>198</v>
      </c>
      <c r="B25" s="29">
        <v>951</v>
      </c>
      <c r="C25" s="30" t="s">
        <v>17</v>
      </c>
      <c r="D25" s="30" t="s">
        <v>298</v>
      </c>
      <c r="E25" s="30" t="s">
        <v>199</v>
      </c>
      <c r="F25" s="30"/>
      <c r="G25" s="58">
        <v>878</v>
      </c>
      <c r="H25" s="58">
        <v>878</v>
      </c>
      <c r="I25" s="58">
        <v>878</v>
      </c>
    </row>
    <row r="26" spans="1:9" ht="31.5" outlineLevel="4" x14ac:dyDescent="0.2">
      <c r="A26" s="3" t="s">
        <v>426</v>
      </c>
      <c r="B26" s="19">
        <v>951</v>
      </c>
      <c r="C26" s="4" t="s">
        <v>17</v>
      </c>
      <c r="D26" s="4" t="s">
        <v>298</v>
      </c>
      <c r="E26" s="4" t="s">
        <v>83</v>
      </c>
      <c r="F26" s="4"/>
      <c r="G26" s="61">
        <f>G27</f>
        <v>100</v>
      </c>
      <c r="H26" s="61">
        <f>H27</f>
        <v>100</v>
      </c>
      <c r="I26" s="61">
        <f>I27</f>
        <v>100</v>
      </c>
    </row>
    <row r="27" spans="1:9" ht="15.75" outlineLevel="4" x14ac:dyDescent="0.2">
      <c r="A27" s="26" t="s">
        <v>428</v>
      </c>
      <c r="B27" s="29">
        <v>951</v>
      </c>
      <c r="C27" s="30" t="s">
        <v>17</v>
      </c>
      <c r="D27" s="30" t="s">
        <v>298</v>
      </c>
      <c r="E27" s="30" t="s">
        <v>84</v>
      </c>
      <c r="F27" s="30"/>
      <c r="G27" s="58">
        <v>100</v>
      </c>
      <c r="H27" s="58">
        <v>100</v>
      </c>
      <c r="I27" s="58">
        <v>100</v>
      </c>
    </row>
    <row r="28" spans="1:9" ht="15.75" outlineLevel="4" x14ac:dyDescent="0.2">
      <c r="A28" s="3" t="s">
        <v>246</v>
      </c>
      <c r="B28" s="19">
        <v>951</v>
      </c>
      <c r="C28" s="4" t="s">
        <v>17</v>
      </c>
      <c r="D28" s="4" t="s">
        <v>298</v>
      </c>
      <c r="E28" s="4" t="s">
        <v>247</v>
      </c>
      <c r="F28" s="4"/>
      <c r="G28" s="61">
        <f>G30+G29</f>
        <v>100</v>
      </c>
      <c r="H28" s="61">
        <f>H30+H29</f>
        <v>100</v>
      </c>
      <c r="I28" s="61">
        <f>I30+I29</f>
        <v>100</v>
      </c>
    </row>
    <row r="29" spans="1:9" ht="31.5" outlineLevel="4" x14ac:dyDescent="0.2">
      <c r="A29" s="68" t="s">
        <v>431</v>
      </c>
      <c r="B29" s="29">
        <v>951</v>
      </c>
      <c r="C29" s="74" t="s">
        <v>17</v>
      </c>
      <c r="D29" s="74" t="s">
        <v>298</v>
      </c>
      <c r="E29" s="74" t="s">
        <v>415</v>
      </c>
      <c r="F29" s="74"/>
      <c r="G29" s="98">
        <v>0</v>
      </c>
      <c r="H29" s="98"/>
      <c r="I29" s="98"/>
    </row>
    <row r="30" spans="1:9" ht="15.75" outlineLevel="4" x14ac:dyDescent="0.2">
      <c r="A30" s="26" t="s">
        <v>248</v>
      </c>
      <c r="B30" s="29">
        <v>951</v>
      </c>
      <c r="C30" s="30" t="s">
        <v>17</v>
      </c>
      <c r="D30" s="30" t="s">
        <v>298</v>
      </c>
      <c r="E30" s="30" t="s">
        <v>249</v>
      </c>
      <c r="F30" s="30"/>
      <c r="G30" s="58">
        <v>100</v>
      </c>
      <c r="H30" s="58">
        <v>100</v>
      </c>
      <c r="I30" s="58">
        <v>100</v>
      </c>
    </row>
    <row r="31" spans="1:9" ht="15.75" outlineLevel="4" x14ac:dyDescent="0.2">
      <c r="A31" s="3" t="s">
        <v>88</v>
      </c>
      <c r="B31" s="19">
        <v>951</v>
      </c>
      <c r="C31" s="4" t="s">
        <v>17</v>
      </c>
      <c r="D31" s="4" t="s">
        <v>298</v>
      </c>
      <c r="E31" s="4" t="s">
        <v>85</v>
      </c>
      <c r="F31" s="4"/>
      <c r="G31" s="61">
        <f>G32</f>
        <v>5</v>
      </c>
      <c r="H31" s="61">
        <f>H32</f>
        <v>5</v>
      </c>
      <c r="I31" s="61">
        <f>I32</f>
        <v>5</v>
      </c>
    </row>
    <row r="32" spans="1:9" ht="15.75" outlineLevel="4" x14ac:dyDescent="0.2">
      <c r="A32" s="26" t="s">
        <v>436</v>
      </c>
      <c r="B32" s="29">
        <v>951</v>
      </c>
      <c r="C32" s="30" t="s">
        <v>17</v>
      </c>
      <c r="D32" s="30" t="s">
        <v>298</v>
      </c>
      <c r="E32" s="30" t="s">
        <v>87</v>
      </c>
      <c r="F32" s="30"/>
      <c r="G32" s="58">
        <v>5</v>
      </c>
      <c r="H32" s="58">
        <v>5</v>
      </c>
      <c r="I32" s="58">
        <v>5</v>
      </c>
    </row>
    <row r="33" spans="1:9" ht="15.75" outlineLevel="4" x14ac:dyDescent="0.2">
      <c r="A33" s="31" t="s">
        <v>115</v>
      </c>
      <c r="B33" s="27">
        <v>951</v>
      </c>
      <c r="C33" s="28" t="s">
        <v>17</v>
      </c>
      <c r="D33" s="28" t="s">
        <v>356</v>
      </c>
      <c r="E33" s="28" t="s">
        <v>5</v>
      </c>
      <c r="F33" s="28"/>
      <c r="G33" s="59">
        <f>G34</f>
        <v>2617</v>
      </c>
      <c r="H33" s="59">
        <f>H34</f>
        <v>2617</v>
      </c>
      <c r="I33" s="59">
        <f>I34</f>
        <v>2617</v>
      </c>
    </row>
    <row r="34" spans="1:9" ht="31.5" outlineLevel="4" x14ac:dyDescent="0.2">
      <c r="A34" s="3" t="s">
        <v>424</v>
      </c>
      <c r="B34" s="19">
        <v>951</v>
      </c>
      <c r="C34" s="4" t="s">
        <v>17</v>
      </c>
      <c r="D34" s="4" t="s">
        <v>356</v>
      </c>
      <c r="E34" s="4" t="s">
        <v>80</v>
      </c>
      <c r="F34" s="4"/>
      <c r="G34" s="61">
        <f>G35+G36</f>
        <v>2617</v>
      </c>
      <c r="H34" s="61">
        <f>H35+H36</f>
        <v>2617</v>
      </c>
      <c r="I34" s="61">
        <f>I35+I36</f>
        <v>2617</v>
      </c>
    </row>
    <row r="35" spans="1:9" ht="31.5" outlineLevel="4" x14ac:dyDescent="0.2">
      <c r="A35" s="26" t="s">
        <v>201</v>
      </c>
      <c r="B35" s="29">
        <v>951</v>
      </c>
      <c r="C35" s="30" t="s">
        <v>17</v>
      </c>
      <c r="D35" s="30" t="s">
        <v>356</v>
      </c>
      <c r="E35" s="30" t="s">
        <v>81</v>
      </c>
      <c r="F35" s="30"/>
      <c r="G35" s="58">
        <v>1978</v>
      </c>
      <c r="H35" s="58">
        <v>1978</v>
      </c>
      <c r="I35" s="58">
        <v>1978</v>
      </c>
    </row>
    <row r="36" spans="1:9" ht="47.25" outlineLevel="4" x14ac:dyDescent="0.2">
      <c r="A36" s="26" t="s">
        <v>198</v>
      </c>
      <c r="B36" s="29">
        <v>951</v>
      </c>
      <c r="C36" s="30" t="s">
        <v>17</v>
      </c>
      <c r="D36" s="30" t="s">
        <v>356</v>
      </c>
      <c r="E36" s="30" t="s">
        <v>199</v>
      </c>
      <c r="F36" s="30"/>
      <c r="G36" s="58">
        <v>639</v>
      </c>
      <c r="H36" s="58">
        <v>639</v>
      </c>
      <c r="I36" s="58">
        <v>639</v>
      </c>
    </row>
    <row r="37" spans="1:9" ht="15.75" outlineLevel="4" x14ac:dyDescent="0.2">
      <c r="A37" s="31" t="s">
        <v>357</v>
      </c>
      <c r="B37" s="27">
        <v>951</v>
      </c>
      <c r="C37" s="28" t="s">
        <v>17</v>
      </c>
      <c r="D37" s="28" t="s">
        <v>207</v>
      </c>
      <c r="E37" s="28" t="s">
        <v>5</v>
      </c>
      <c r="F37" s="28"/>
      <c r="G37" s="59">
        <f t="shared" ref="G37:I38" si="2">G38</f>
        <v>576</v>
      </c>
      <c r="H37" s="59">
        <f t="shared" si="2"/>
        <v>576</v>
      </c>
      <c r="I37" s="59">
        <f t="shared" si="2"/>
        <v>576</v>
      </c>
    </row>
    <row r="38" spans="1:9" ht="31.5" outlineLevel="4" x14ac:dyDescent="0.2">
      <c r="A38" s="3" t="s">
        <v>424</v>
      </c>
      <c r="B38" s="19">
        <v>951</v>
      </c>
      <c r="C38" s="4" t="s">
        <v>17</v>
      </c>
      <c r="D38" s="4" t="s">
        <v>299</v>
      </c>
      <c r="E38" s="4" t="s">
        <v>80</v>
      </c>
      <c r="F38" s="4"/>
      <c r="G38" s="61">
        <f t="shared" si="2"/>
        <v>576</v>
      </c>
      <c r="H38" s="61">
        <f t="shared" si="2"/>
        <v>576</v>
      </c>
      <c r="I38" s="61">
        <f t="shared" si="2"/>
        <v>576</v>
      </c>
    </row>
    <row r="39" spans="1:9" ht="31.5" outlineLevel="4" x14ac:dyDescent="0.2">
      <c r="A39" s="26" t="s">
        <v>425</v>
      </c>
      <c r="B39" s="29">
        <v>951</v>
      </c>
      <c r="C39" s="30" t="s">
        <v>17</v>
      </c>
      <c r="D39" s="30" t="s">
        <v>299</v>
      </c>
      <c r="E39" s="30" t="s">
        <v>250</v>
      </c>
      <c r="F39" s="30"/>
      <c r="G39" s="58">
        <v>576</v>
      </c>
      <c r="H39" s="58">
        <v>576</v>
      </c>
      <c r="I39" s="58">
        <v>576</v>
      </c>
    </row>
    <row r="40" spans="1:9" ht="51" customHeight="1" outlineLevel="6" x14ac:dyDescent="0.2">
      <c r="A40" s="6" t="s">
        <v>25</v>
      </c>
      <c r="B40" s="17">
        <v>951</v>
      </c>
      <c r="C40" s="7" t="s">
        <v>7</v>
      </c>
      <c r="D40" s="7" t="s">
        <v>203</v>
      </c>
      <c r="E40" s="7" t="s">
        <v>5</v>
      </c>
      <c r="F40" s="7"/>
      <c r="G40" s="81">
        <f>G41</f>
        <v>14101.03</v>
      </c>
      <c r="H40" s="81">
        <f t="shared" ref="H40:I42" si="3">H41</f>
        <v>14051.03</v>
      </c>
      <c r="I40" s="81">
        <f t="shared" si="3"/>
        <v>14051.01</v>
      </c>
    </row>
    <row r="41" spans="1:9" ht="31.5" outlineLevel="6" x14ac:dyDescent="0.2">
      <c r="A41" s="43" t="s">
        <v>112</v>
      </c>
      <c r="B41" s="17">
        <v>951</v>
      </c>
      <c r="C41" s="9" t="s">
        <v>7</v>
      </c>
      <c r="D41" s="9" t="s">
        <v>204</v>
      </c>
      <c r="E41" s="9" t="s">
        <v>5</v>
      </c>
      <c r="F41" s="9"/>
      <c r="G41" s="10">
        <f>G42</f>
        <v>14101.03</v>
      </c>
      <c r="H41" s="10">
        <f t="shared" si="3"/>
        <v>14051.03</v>
      </c>
      <c r="I41" s="10">
        <f t="shared" si="3"/>
        <v>14051.01</v>
      </c>
    </row>
    <row r="42" spans="1:9" ht="34.5" customHeight="1" outlineLevel="3" x14ac:dyDescent="0.2">
      <c r="A42" s="43" t="s">
        <v>113</v>
      </c>
      <c r="B42" s="17">
        <v>951</v>
      </c>
      <c r="C42" s="9" t="s">
        <v>7</v>
      </c>
      <c r="D42" s="9" t="s">
        <v>296</v>
      </c>
      <c r="E42" s="9" t="s">
        <v>5</v>
      </c>
      <c r="F42" s="9"/>
      <c r="G42" s="10">
        <f>G43</f>
        <v>14101.03</v>
      </c>
      <c r="H42" s="10">
        <f t="shared" si="3"/>
        <v>14051.03</v>
      </c>
      <c r="I42" s="10">
        <f t="shared" si="3"/>
        <v>14051.01</v>
      </c>
    </row>
    <row r="43" spans="1:9" ht="49.5" customHeight="1" outlineLevel="3" x14ac:dyDescent="0.2">
      <c r="A43" s="44" t="s">
        <v>164</v>
      </c>
      <c r="B43" s="27">
        <v>951</v>
      </c>
      <c r="C43" s="28" t="s">
        <v>7</v>
      </c>
      <c r="D43" s="28" t="s">
        <v>298</v>
      </c>
      <c r="E43" s="28" t="s">
        <v>5</v>
      </c>
      <c r="F43" s="28"/>
      <c r="G43" s="14">
        <f>G44+G48+G50</f>
        <v>14101.03</v>
      </c>
      <c r="H43" s="14">
        <f>H44+H48+H50</f>
        <v>14051.03</v>
      </c>
      <c r="I43" s="14">
        <f>I44+I48+I50</f>
        <v>14051.01</v>
      </c>
    </row>
    <row r="44" spans="1:9" ht="31.5" outlineLevel="4" x14ac:dyDescent="0.2">
      <c r="A44" s="3" t="s">
        <v>424</v>
      </c>
      <c r="B44" s="19">
        <v>951</v>
      </c>
      <c r="C44" s="4" t="s">
        <v>7</v>
      </c>
      <c r="D44" s="4" t="s">
        <v>298</v>
      </c>
      <c r="E44" s="4" t="s">
        <v>80</v>
      </c>
      <c r="F44" s="4"/>
      <c r="G44" s="5">
        <f>G45+G46+G47</f>
        <v>13668.11</v>
      </c>
      <c r="H44" s="5">
        <f>H45+H46+H47</f>
        <v>13668.11</v>
      </c>
      <c r="I44" s="5">
        <f>I45+I46+I47</f>
        <v>13668.11</v>
      </c>
    </row>
    <row r="45" spans="1:9" ht="18" customHeight="1" outlineLevel="5" x14ac:dyDescent="0.2">
      <c r="A45" s="26" t="s">
        <v>201</v>
      </c>
      <c r="B45" s="29">
        <v>951</v>
      </c>
      <c r="C45" s="30" t="s">
        <v>7</v>
      </c>
      <c r="D45" s="30" t="s">
        <v>298</v>
      </c>
      <c r="E45" s="30" t="s">
        <v>81</v>
      </c>
      <c r="F45" s="30"/>
      <c r="G45" s="34">
        <v>10436.34</v>
      </c>
      <c r="H45" s="34">
        <v>10436.34</v>
      </c>
      <c r="I45" s="34">
        <v>10436.34</v>
      </c>
    </row>
    <row r="46" spans="1:9" ht="31.5" customHeight="1" outlineLevel="5" x14ac:dyDescent="0.2">
      <c r="A46" s="26" t="s">
        <v>202</v>
      </c>
      <c r="B46" s="29">
        <v>951</v>
      </c>
      <c r="C46" s="30" t="s">
        <v>7</v>
      </c>
      <c r="D46" s="30" t="s">
        <v>298</v>
      </c>
      <c r="E46" s="30" t="s">
        <v>82</v>
      </c>
      <c r="F46" s="30"/>
      <c r="G46" s="34">
        <v>80</v>
      </c>
      <c r="H46" s="34">
        <v>80</v>
      </c>
      <c r="I46" s="34">
        <v>80</v>
      </c>
    </row>
    <row r="47" spans="1:9" ht="47.25" outlineLevel="5" x14ac:dyDescent="0.2">
      <c r="A47" s="26" t="s">
        <v>198</v>
      </c>
      <c r="B47" s="29">
        <v>951</v>
      </c>
      <c r="C47" s="30" t="s">
        <v>7</v>
      </c>
      <c r="D47" s="30" t="s">
        <v>298</v>
      </c>
      <c r="E47" s="30" t="s">
        <v>199</v>
      </c>
      <c r="F47" s="30"/>
      <c r="G47" s="34">
        <v>3151.77</v>
      </c>
      <c r="H47" s="34">
        <v>3151.77</v>
      </c>
      <c r="I47" s="34">
        <v>3151.77</v>
      </c>
    </row>
    <row r="48" spans="1:9" ht="31.5" outlineLevel="5" x14ac:dyDescent="0.2">
      <c r="A48" s="3" t="s">
        <v>426</v>
      </c>
      <c r="B48" s="19">
        <v>951</v>
      </c>
      <c r="C48" s="4" t="s">
        <v>7</v>
      </c>
      <c r="D48" s="4" t="s">
        <v>298</v>
      </c>
      <c r="E48" s="4" t="s">
        <v>83</v>
      </c>
      <c r="F48" s="4"/>
      <c r="G48" s="5">
        <f>G49</f>
        <v>249.92</v>
      </c>
      <c r="H48" s="5">
        <f>H49</f>
        <v>199.92</v>
      </c>
      <c r="I48" s="5">
        <f>I49</f>
        <v>199.9</v>
      </c>
    </row>
    <row r="49" spans="1:9" ht="15.75" outlineLevel="5" x14ac:dyDescent="0.2">
      <c r="A49" s="26" t="s">
        <v>428</v>
      </c>
      <c r="B49" s="29">
        <v>951</v>
      </c>
      <c r="C49" s="30" t="s">
        <v>7</v>
      </c>
      <c r="D49" s="30" t="s">
        <v>298</v>
      </c>
      <c r="E49" s="30" t="s">
        <v>84</v>
      </c>
      <c r="F49" s="30"/>
      <c r="G49" s="34">
        <v>249.92</v>
      </c>
      <c r="H49" s="34">
        <v>199.92</v>
      </c>
      <c r="I49" s="34">
        <v>199.9</v>
      </c>
    </row>
    <row r="50" spans="1:9" ht="15.75" outlineLevel="5" x14ac:dyDescent="0.2">
      <c r="A50" s="3" t="s">
        <v>88</v>
      </c>
      <c r="B50" s="19">
        <v>951</v>
      </c>
      <c r="C50" s="4" t="s">
        <v>7</v>
      </c>
      <c r="D50" s="4" t="s">
        <v>298</v>
      </c>
      <c r="E50" s="4" t="s">
        <v>85</v>
      </c>
      <c r="F50" s="4"/>
      <c r="G50" s="5">
        <f>G52+G53+G51</f>
        <v>183</v>
      </c>
      <c r="H50" s="5">
        <f>H52+H53+H51</f>
        <v>183</v>
      </c>
      <c r="I50" s="5">
        <f>I52+I53+I51</f>
        <v>183</v>
      </c>
    </row>
    <row r="51" spans="1:9" ht="31.5" outlineLevel="5" x14ac:dyDescent="0.2">
      <c r="A51" s="26" t="s">
        <v>89</v>
      </c>
      <c r="B51" s="29">
        <v>951</v>
      </c>
      <c r="C51" s="30" t="s">
        <v>7</v>
      </c>
      <c r="D51" s="30" t="s">
        <v>298</v>
      </c>
      <c r="E51" s="30" t="s">
        <v>86</v>
      </c>
      <c r="F51" s="30"/>
      <c r="G51" s="34">
        <v>3</v>
      </c>
      <c r="H51" s="34">
        <v>3</v>
      </c>
      <c r="I51" s="34">
        <v>3</v>
      </c>
    </row>
    <row r="52" spans="1:9" ht="15.75" outlineLevel="5" x14ac:dyDescent="0.2">
      <c r="A52" s="26" t="s">
        <v>436</v>
      </c>
      <c r="B52" s="29">
        <v>951</v>
      </c>
      <c r="C52" s="30" t="s">
        <v>7</v>
      </c>
      <c r="D52" s="30" t="s">
        <v>298</v>
      </c>
      <c r="E52" s="30" t="s">
        <v>87</v>
      </c>
      <c r="F52" s="30"/>
      <c r="G52" s="34">
        <v>65</v>
      </c>
      <c r="H52" s="34">
        <v>65</v>
      </c>
      <c r="I52" s="34">
        <v>65</v>
      </c>
    </row>
    <row r="53" spans="1:9" ht="15.75" outlineLevel="5" x14ac:dyDescent="0.2">
      <c r="A53" s="68" t="s">
        <v>251</v>
      </c>
      <c r="B53" s="29">
        <v>951</v>
      </c>
      <c r="C53" s="30" t="s">
        <v>7</v>
      </c>
      <c r="D53" s="30" t="s">
        <v>298</v>
      </c>
      <c r="E53" s="30" t="s">
        <v>252</v>
      </c>
      <c r="F53" s="30"/>
      <c r="G53" s="34">
        <v>115</v>
      </c>
      <c r="H53" s="34">
        <v>115</v>
      </c>
      <c r="I53" s="34">
        <v>115</v>
      </c>
    </row>
    <row r="54" spans="1:9" ht="15.75" outlineLevel="5" x14ac:dyDescent="0.2">
      <c r="A54" s="6" t="s">
        <v>160</v>
      </c>
      <c r="B54" s="17">
        <v>951</v>
      </c>
      <c r="C54" s="7" t="s">
        <v>162</v>
      </c>
      <c r="D54" s="7" t="s">
        <v>203</v>
      </c>
      <c r="E54" s="7" t="s">
        <v>5</v>
      </c>
      <c r="F54" s="7"/>
      <c r="G54" s="57">
        <f>G55</f>
        <v>5.3019999999999996</v>
      </c>
      <c r="H54" s="57">
        <f t="shared" ref="H54:I58" si="4">H55</f>
        <v>5.5640000000000001</v>
      </c>
      <c r="I54" s="57">
        <f t="shared" si="4"/>
        <v>4.9550000000000001</v>
      </c>
    </row>
    <row r="55" spans="1:9" ht="31.5" outlineLevel="5" x14ac:dyDescent="0.2">
      <c r="A55" s="43" t="s">
        <v>112</v>
      </c>
      <c r="B55" s="17">
        <v>951</v>
      </c>
      <c r="C55" s="7" t="s">
        <v>162</v>
      </c>
      <c r="D55" s="7" t="s">
        <v>204</v>
      </c>
      <c r="E55" s="7" t="s">
        <v>5</v>
      </c>
      <c r="F55" s="7"/>
      <c r="G55" s="8">
        <f>G56</f>
        <v>5.3019999999999996</v>
      </c>
      <c r="H55" s="8">
        <f t="shared" si="4"/>
        <v>5.5640000000000001</v>
      </c>
      <c r="I55" s="8">
        <f t="shared" si="4"/>
        <v>4.9550000000000001</v>
      </c>
    </row>
    <row r="56" spans="1:9" ht="31.5" outlineLevel="5" x14ac:dyDescent="0.2">
      <c r="A56" s="43" t="s">
        <v>113</v>
      </c>
      <c r="B56" s="17">
        <v>951</v>
      </c>
      <c r="C56" s="7" t="s">
        <v>162</v>
      </c>
      <c r="D56" s="7" t="s">
        <v>296</v>
      </c>
      <c r="E56" s="7" t="s">
        <v>5</v>
      </c>
      <c r="F56" s="7"/>
      <c r="G56" s="8">
        <f>G57</f>
        <v>5.3019999999999996</v>
      </c>
      <c r="H56" s="8">
        <f t="shared" si="4"/>
        <v>5.5640000000000001</v>
      </c>
      <c r="I56" s="8">
        <f t="shared" si="4"/>
        <v>4.9550000000000001</v>
      </c>
    </row>
    <row r="57" spans="1:9" ht="31.5" outlineLevel="5" x14ac:dyDescent="0.2">
      <c r="A57" s="31" t="s">
        <v>161</v>
      </c>
      <c r="B57" s="27">
        <v>951</v>
      </c>
      <c r="C57" s="28" t="s">
        <v>162</v>
      </c>
      <c r="D57" s="28" t="s">
        <v>300</v>
      </c>
      <c r="E57" s="28" t="s">
        <v>5</v>
      </c>
      <c r="F57" s="28"/>
      <c r="G57" s="14">
        <f>G58</f>
        <v>5.3019999999999996</v>
      </c>
      <c r="H57" s="14">
        <f t="shared" si="4"/>
        <v>5.5640000000000001</v>
      </c>
      <c r="I57" s="14">
        <f t="shared" si="4"/>
        <v>4.9550000000000001</v>
      </c>
    </row>
    <row r="58" spans="1:9" ht="19.5" customHeight="1" outlineLevel="5" x14ac:dyDescent="0.2">
      <c r="A58" s="3" t="s">
        <v>426</v>
      </c>
      <c r="B58" s="19">
        <v>951</v>
      </c>
      <c r="C58" s="4" t="s">
        <v>162</v>
      </c>
      <c r="D58" s="4" t="s">
        <v>208</v>
      </c>
      <c r="E58" s="4" t="s">
        <v>83</v>
      </c>
      <c r="F58" s="4"/>
      <c r="G58" s="5">
        <f>G59</f>
        <v>5.3019999999999996</v>
      </c>
      <c r="H58" s="5">
        <f t="shared" si="4"/>
        <v>5.5640000000000001</v>
      </c>
      <c r="I58" s="5">
        <f t="shared" si="4"/>
        <v>4.9550000000000001</v>
      </c>
    </row>
    <row r="59" spans="1:9" ht="15.75" outlineLevel="5" x14ac:dyDescent="0.2">
      <c r="A59" s="26" t="s">
        <v>428</v>
      </c>
      <c r="B59" s="29">
        <v>951</v>
      </c>
      <c r="C59" s="30" t="s">
        <v>162</v>
      </c>
      <c r="D59" s="30" t="s">
        <v>208</v>
      </c>
      <c r="E59" s="30" t="s">
        <v>84</v>
      </c>
      <c r="F59" s="30"/>
      <c r="G59" s="58">
        <v>5.3019999999999996</v>
      </c>
      <c r="H59" s="58">
        <v>5.5640000000000001</v>
      </c>
      <c r="I59" s="58">
        <v>4.9550000000000001</v>
      </c>
    </row>
    <row r="60" spans="1:9" ht="47.25" outlineLevel="5" x14ac:dyDescent="0.2">
      <c r="A60" s="6" t="s">
        <v>26</v>
      </c>
      <c r="B60" s="17">
        <v>951</v>
      </c>
      <c r="C60" s="7" t="s">
        <v>8</v>
      </c>
      <c r="D60" s="7" t="s">
        <v>203</v>
      </c>
      <c r="E60" s="7" t="s">
        <v>5</v>
      </c>
      <c r="F60" s="7"/>
      <c r="G60" s="57">
        <f t="shared" ref="G60:I61" si="5">G61</f>
        <v>14984.28</v>
      </c>
      <c r="H60" s="57">
        <f t="shared" si="5"/>
        <v>14386.34</v>
      </c>
      <c r="I60" s="57">
        <f t="shared" si="5"/>
        <v>14386.34</v>
      </c>
    </row>
    <row r="61" spans="1:9" ht="34.5" customHeight="1" outlineLevel="3" x14ac:dyDescent="0.2">
      <c r="A61" s="43" t="s">
        <v>112</v>
      </c>
      <c r="B61" s="17">
        <v>951</v>
      </c>
      <c r="C61" s="9" t="s">
        <v>8</v>
      </c>
      <c r="D61" s="9" t="s">
        <v>204</v>
      </c>
      <c r="E61" s="9" t="s">
        <v>5</v>
      </c>
      <c r="F61" s="9"/>
      <c r="G61" s="10">
        <f t="shared" si="5"/>
        <v>14984.28</v>
      </c>
      <c r="H61" s="10">
        <f t="shared" si="5"/>
        <v>14386.34</v>
      </c>
      <c r="I61" s="10">
        <f t="shared" si="5"/>
        <v>14386.34</v>
      </c>
    </row>
    <row r="62" spans="1:9" ht="31.5" outlineLevel="3" x14ac:dyDescent="0.2">
      <c r="A62" s="43" t="s">
        <v>113</v>
      </c>
      <c r="B62" s="17">
        <v>951</v>
      </c>
      <c r="C62" s="9" t="s">
        <v>8</v>
      </c>
      <c r="D62" s="9" t="s">
        <v>296</v>
      </c>
      <c r="E62" s="9" t="s">
        <v>5</v>
      </c>
      <c r="F62" s="9"/>
      <c r="G62" s="10">
        <f>G63+G68</f>
        <v>14984.28</v>
      </c>
      <c r="H62" s="10">
        <f>H63+H68</f>
        <v>14386.34</v>
      </c>
      <c r="I62" s="10">
        <f>I63+I68</f>
        <v>14386.34</v>
      </c>
    </row>
    <row r="63" spans="1:9" ht="47.25" outlineLevel="4" x14ac:dyDescent="0.2">
      <c r="A63" s="44" t="s">
        <v>164</v>
      </c>
      <c r="B63" s="27">
        <v>951</v>
      </c>
      <c r="C63" s="28" t="s">
        <v>8</v>
      </c>
      <c r="D63" s="28" t="s">
        <v>298</v>
      </c>
      <c r="E63" s="28" t="s">
        <v>5</v>
      </c>
      <c r="F63" s="28"/>
      <c r="G63" s="59">
        <f>G64</f>
        <v>10951.84</v>
      </c>
      <c r="H63" s="14">
        <f>H64</f>
        <v>10353.9</v>
      </c>
      <c r="I63" s="14">
        <f>I64</f>
        <v>10353.9</v>
      </c>
    </row>
    <row r="64" spans="1:9" ht="31.5" outlineLevel="5" x14ac:dyDescent="0.2">
      <c r="A64" s="3" t="s">
        <v>424</v>
      </c>
      <c r="B64" s="19">
        <v>951</v>
      </c>
      <c r="C64" s="4" t="s">
        <v>8</v>
      </c>
      <c r="D64" s="4" t="s">
        <v>298</v>
      </c>
      <c r="E64" s="4" t="s">
        <v>80</v>
      </c>
      <c r="F64" s="4"/>
      <c r="G64" s="5">
        <f>G65+G66+G67</f>
        <v>10951.84</v>
      </c>
      <c r="H64" s="5">
        <f>H65+H66+H67</f>
        <v>10353.9</v>
      </c>
      <c r="I64" s="5">
        <f>I65+I66+I67</f>
        <v>10353.9</v>
      </c>
    </row>
    <row r="65" spans="1:9" ht="19.5" customHeight="1" outlineLevel="5" x14ac:dyDescent="0.2">
      <c r="A65" s="26" t="s">
        <v>201</v>
      </c>
      <c r="B65" s="29">
        <v>951</v>
      </c>
      <c r="C65" s="30" t="s">
        <v>8</v>
      </c>
      <c r="D65" s="30" t="s">
        <v>298</v>
      </c>
      <c r="E65" s="30" t="s">
        <v>81</v>
      </c>
      <c r="F65" s="30"/>
      <c r="G65" s="34">
        <v>8440.33</v>
      </c>
      <c r="H65" s="34">
        <v>7952.3</v>
      </c>
      <c r="I65" s="34">
        <v>7952.3</v>
      </c>
    </row>
    <row r="66" spans="1:9" ht="31.5" customHeight="1" outlineLevel="5" x14ac:dyDescent="0.2">
      <c r="A66" s="26" t="s">
        <v>202</v>
      </c>
      <c r="B66" s="29">
        <v>951</v>
      </c>
      <c r="C66" s="30" t="s">
        <v>8</v>
      </c>
      <c r="D66" s="30" t="s">
        <v>298</v>
      </c>
      <c r="E66" s="30" t="s">
        <v>82</v>
      </c>
      <c r="F66" s="30"/>
      <c r="G66" s="34">
        <v>20</v>
      </c>
      <c r="H66" s="34">
        <v>0</v>
      </c>
      <c r="I66" s="34">
        <v>0</v>
      </c>
    </row>
    <row r="67" spans="1:9" ht="47.25" outlineLevel="5" x14ac:dyDescent="0.2">
      <c r="A67" s="26" t="s">
        <v>198</v>
      </c>
      <c r="B67" s="29">
        <v>951</v>
      </c>
      <c r="C67" s="30" t="s">
        <v>8</v>
      </c>
      <c r="D67" s="30" t="s">
        <v>298</v>
      </c>
      <c r="E67" s="30" t="s">
        <v>199</v>
      </c>
      <c r="F67" s="30"/>
      <c r="G67" s="34">
        <v>2491.5100000000002</v>
      </c>
      <c r="H67" s="34">
        <v>2401.6</v>
      </c>
      <c r="I67" s="34">
        <v>2401.6</v>
      </c>
    </row>
    <row r="68" spans="1:9" ht="31.5" outlineLevel="5" x14ac:dyDescent="0.2">
      <c r="A68" s="44" t="s">
        <v>414</v>
      </c>
      <c r="B68" s="27">
        <v>951</v>
      </c>
      <c r="C68" s="28" t="s">
        <v>8</v>
      </c>
      <c r="D68" s="28" t="s">
        <v>388</v>
      </c>
      <c r="E68" s="28" t="s">
        <v>5</v>
      </c>
      <c r="F68" s="28"/>
      <c r="G68" s="14">
        <f>G69+G73</f>
        <v>4032.44</v>
      </c>
      <c r="H68" s="14">
        <f>H69+H73</f>
        <v>4032.44</v>
      </c>
      <c r="I68" s="14">
        <f>I69+I73</f>
        <v>4032.44</v>
      </c>
    </row>
    <row r="69" spans="1:9" ht="31.5" outlineLevel="5" x14ac:dyDescent="0.2">
      <c r="A69" s="3" t="s">
        <v>424</v>
      </c>
      <c r="B69" s="19">
        <v>951</v>
      </c>
      <c r="C69" s="4" t="s">
        <v>8</v>
      </c>
      <c r="D69" s="4" t="s">
        <v>388</v>
      </c>
      <c r="E69" s="4" t="s">
        <v>80</v>
      </c>
      <c r="F69" s="4"/>
      <c r="G69" s="5">
        <f>G70+G71+G72</f>
        <v>3952.44</v>
      </c>
      <c r="H69" s="5">
        <f>H70+H71+H72</f>
        <v>3952.44</v>
      </c>
      <c r="I69" s="5">
        <f>I70+I71+I72</f>
        <v>3952.44</v>
      </c>
    </row>
    <row r="70" spans="1:9" ht="31.5" outlineLevel="5" x14ac:dyDescent="0.2">
      <c r="A70" s="26" t="s">
        <v>201</v>
      </c>
      <c r="B70" s="29">
        <v>951</v>
      </c>
      <c r="C70" s="30" t="s">
        <v>8</v>
      </c>
      <c r="D70" s="30" t="s">
        <v>388</v>
      </c>
      <c r="E70" s="30" t="s">
        <v>81</v>
      </c>
      <c r="F70" s="30"/>
      <c r="G70" s="34">
        <v>3035.67</v>
      </c>
      <c r="H70" s="34">
        <v>3035.67</v>
      </c>
      <c r="I70" s="34">
        <v>3035.67</v>
      </c>
    </row>
    <row r="71" spans="1:9" ht="47.25" outlineLevel="5" x14ac:dyDescent="0.2">
      <c r="A71" s="26" t="s">
        <v>202</v>
      </c>
      <c r="B71" s="29">
        <v>951</v>
      </c>
      <c r="C71" s="30" t="s">
        <v>8</v>
      </c>
      <c r="D71" s="30" t="s">
        <v>388</v>
      </c>
      <c r="E71" s="30" t="s">
        <v>82</v>
      </c>
      <c r="F71" s="30"/>
      <c r="G71" s="34">
        <v>0</v>
      </c>
      <c r="H71" s="34">
        <v>0</v>
      </c>
      <c r="I71" s="34">
        <v>0</v>
      </c>
    </row>
    <row r="72" spans="1:9" ht="47.25" outlineLevel="5" x14ac:dyDescent="0.2">
      <c r="A72" s="26" t="s">
        <v>198</v>
      </c>
      <c r="B72" s="29">
        <v>951</v>
      </c>
      <c r="C72" s="30" t="s">
        <v>8</v>
      </c>
      <c r="D72" s="30" t="s">
        <v>388</v>
      </c>
      <c r="E72" s="30" t="s">
        <v>199</v>
      </c>
      <c r="F72" s="30"/>
      <c r="G72" s="58">
        <v>916.77</v>
      </c>
      <c r="H72" s="58">
        <v>916.77</v>
      </c>
      <c r="I72" s="58">
        <v>916.77</v>
      </c>
    </row>
    <row r="73" spans="1:9" ht="31.5" outlineLevel="5" x14ac:dyDescent="0.2">
      <c r="A73" s="3" t="s">
        <v>426</v>
      </c>
      <c r="B73" s="19">
        <v>951</v>
      </c>
      <c r="C73" s="4" t="s">
        <v>8</v>
      </c>
      <c r="D73" s="4" t="s">
        <v>388</v>
      </c>
      <c r="E73" s="4" t="s">
        <v>83</v>
      </c>
      <c r="F73" s="4"/>
      <c r="G73" s="61">
        <f>G74</f>
        <v>80</v>
      </c>
      <c r="H73" s="61">
        <f>H74</f>
        <v>80</v>
      </c>
      <c r="I73" s="61">
        <f>I74</f>
        <v>80</v>
      </c>
    </row>
    <row r="74" spans="1:9" ht="15.75" outlineLevel="5" x14ac:dyDescent="0.2">
      <c r="A74" s="26" t="s">
        <v>428</v>
      </c>
      <c r="B74" s="29">
        <v>951</v>
      </c>
      <c r="C74" s="30" t="s">
        <v>8</v>
      </c>
      <c r="D74" s="30" t="s">
        <v>388</v>
      </c>
      <c r="E74" s="30" t="s">
        <v>84</v>
      </c>
      <c r="F74" s="30"/>
      <c r="G74" s="58">
        <v>80</v>
      </c>
      <c r="H74" s="58">
        <v>80</v>
      </c>
      <c r="I74" s="58">
        <v>80</v>
      </c>
    </row>
    <row r="75" spans="1:9" ht="15.75" outlineLevel="5" x14ac:dyDescent="0.2">
      <c r="A75" s="6" t="s">
        <v>166</v>
      </c>
      <c r="B75" s="17">
        <v>951</v>
      </c>
      <c r="C75" s="7" t="s">
        <v>168</v>
      </c>
      <c r="D75" s="7" t="s">
        <v>203</v>
      </c>
      <c r="E75" s="7" t="s">
        <v>5</v>
      </c>
      <c r="F75" s="7"/>
      <c r="G75" s="8">
        <f>G76</f>
        <v>0</v>
      </c>
      <c r="H75" s="8">
        <f t="shared" ref="H75:I79" si="6">H76</f>
        <v>0</v>
      </c>
      <c r="I75" s="8">
        <f t="shared" si="6"/>
        <v>0</v>
      </c>
    </row>
    <row r="76" spans="1:9" ht="31.5" outlineLevel="5" x14ac:dyDescent="0.2">
      <c r="A76" s="43" t="s">
        <v>112</v>
      </c>
      <c r="B76" s="17">
        <v>951</v>
      </c>
      <c r="C76" s="7" t="s">
        <v>168</v>
      </c>
      <c r="D76" s="7" t="s">
        <v>204</v>
      </c>
      <c r="E76" s="7" t="s">
        <v>5</v>
      </c>
      <c r="F76" s="7"/>
      <c r="G76" s="8">
        <f>G77</f>
        <v>0</v>
      </c>
      <c r="H76" s="8">
        <f t="shared" si="6"/>
        <v>0</v>
      </c>
      <c r="I76" s="8">
        <f t="shared" si="6"/>
        <v>0</v>
      </c>
    </row>
    <row r="77" spans="1:9" ht="31.5" outlineLevel="5" x14ac:dyDescent="0.2">
      <c r="A77" s="43" t="s">
        <v>113</v>
      </c>
      <c r="B77" s="17">
        <v>951</v>
      </c>
      <c r="C77" s="7" t="s">
        <v>168</v>
      </c>
      <c r="D77" s="7" t="s">
        <v>296</v>
      </c>
      <c r="E77" s="7" t="s">
        <v>5</v>
      </c>
      <c r="F77" s="7"/>
      <c r="G77" s="8">
        <f>G78</f>
        <v>0</v>
      </c>
      <c r="H77" s="8">
        <f t="shared" si="6"/>
        <v>0</v>
      </c>
      <c r="I77" s="8">
        <f t="shared" si="6"/>
        <v>0</v>
      </c>
    </row>
    <row r="78" spans="1:9" ht="31.5" outlineLevel="5" x14ac:dyDescent="0.2">
      <c r="A78" s="31" t="s">
        <v>167</v>
      </c>
      <c r="B78" s="27">
        <v>951</v>
      </c>
      <c r="C78" s="28" t="s">
        <v>168</v>
      </c>
      <c r="D78" s="28" t="s">
        <v>301</v>
      </c>
      <c r="E78" s="28" t="s">
        <v>5</v>
      </c>
      <c r="F78" s="28"/>
      <c r="G78" s="14">
        <f>G79</f>
        <v>0</v>
      </c>
      <c r="H78" s="14">
        <f t="shared" si="6"/>
        <v>0</v>
      </c>
      <c r="I78" s="14">
        <f t="shared" si="6"/>
        <v>0</v>
      </c>
    </row>
    <row r="79" spans="1:9" ht="15.75" outlineLevel="5" x14ac:dyDescent="0.2">
      <c r="A79" s="3" t="s">
        <v>191</v>
      </c>
      <c r="B79" s="19">
        <v>951</v>
      </c>
      <c r="C79" s="4" t="s">
        <v>168</v>
      </c>
      <c r="D79" s="4" t="s">
        <v>301</v>
      </c>
      <c r="E79" s="4" t="s">
        <v>193</v>
      </c>
      <c r="F79" s="4"/>
      <c r="G79" s="5">
        <f>G80</f>
        <v>0</v>
      </c>
      <c r="H79" s="5">
        <f t="shared" si="6"/>
        <v>0</v>
      </c>
      <c r="I79" s="5">
        <f t="shared" si="6"/>
        <v>0</v>
      </c>
    </row>
    <row r="80" spans="1:9" ht="15.75" outlineLevel="5" x14ac:dyDescent="0.2">
      <c r="A80" s="26" t="s">
        <v>192</v>
      </c>
      <c r="B80" s="29">
        <v>951</v>
      </c>
      <c r="C80" s="30" t="s">
        <v>168</v>
      </c>
      <c r="D80" s="30" t="s">
        <v>301</v>
      </c>
      <c r="E80" s="30" t="s">
        <v>194</v>
      </c>
      <c r="F80" s="30"/>
      <c r="G80" s="34">
        <v>0</v>
      </c>
      <c r="H80" s="34">
        <v>0</v>
      </c>
      <c r="I80" s="34">
        <v>0</v>
      </c>
    </row>
    <row r="81" spans="1:9" ht="15.75" outlineLevel="3" x14ac:dyDescent="0.2">
      <c r="A81" s="6" t="s">
        <v>27</v>
      </c>
      <c r="B81" s="17">
        <v>951</v>
      </c>
      <c r="C81" s="7" t="s">
        <v>9</v>
      </c>
      <c r="D81" s="7" t="s">
        <v>203</v>
      </c>
      <c r="E81" s="7" t="s">
        <v>5</v>
      </c>
      <c r="F81" s="7"/>
      <c r="G81" s="8">
        <f>G82</f>
        <v>10000</v>
      </c>
      <c r="H81" s="8">
        <f t="shared" ref="H81:I84" si="7">H82</f>
        <v>1000</v>
      </c>
      <c r="I81" s="8">
        <f t="shared" si="7"/>
        <v>1000</v>
      </c>
    </row>
    <row r="82" spans="1:9" ht="31.5" outlineLevel="3" x14ac:dyDescent="0.2">
      <c r="A82" s="43" t="s">
        <v>112</v>
      </c>
      <c r="B82" s="17">
        <v>951</v>
      </c>
      <c r="C82" s="9" t="s">
        <v>9</v>
      </c>
      <c r="D82" s="9" t="s">
        <v>204</v>
      </c>
      <c r="E82" s="9" t="s">
        <v>5</v>
      </c>
      <c r="F82" s="9"/>
      <c r="G82" s="10">
        <f>G83</f>
        <v>10000</v>
      </c>
      <c r="H82" s="10">
        <f t="shared" si="7"/>
        <v>1000</v>
      </c>
      <c r="I82" s="10">
        <f t="shared" si="7"/>
        <v>1000</v>
      </c>
    </row>
    <row r="83" spans="1:9" ht="31.5" outlineLevel="4" x14ac:dyDescent="0.2">
      <c r="A83" s="43" t="s">
        <v>113</v>
      </c>
      <c r="B83" s="17">
        <v>951</v>
      </c>
      <c r="C83" s="9" t="s">
        <v>9</v>
      </c>
      <c r="D83" s="9" t="s">
        <v>296</v>
      </c>
      <c r="E83" s="9" t="s">
        <v>5</v>
      </c>
      <c r="F83" s="9"/>
      <c r="G83" s="10">
        <f>G84</f>
        <v>10000</v>
      </c>
      <c r="H83" s="10">
        <f t="shared" si="7"/>
        <v>1000</v>
      </c>
      <c r="I83" s="10">
        <f t="shared" si="7"/>
        <v>1000</v>
      </c>
    </row>
    <row r="84" spans="1:9" ht="31.5" outlineLevel="5" x14ac:dyDescent="0.2">
      <c r="A84" s="31" t="s">
        <v>116</v>
      </c>
      <c r="B84" s="27">
        <v>951</v>
      </c>
      <c r="C84" s="28" t="s">
        <v>9</v>
      </c>
      <c r="D84" s="28" t="s">
        <v>302</v>
      </c>
      <c r="E84" s="28" t="s">
        <v>5</v>
      </c>
      <c r="F84" s="28"/>
      <c r="G84" s="14">
        <f>G85</f>
        <v>10000</v>
      </c>
      <c r="H84" s="14">
        <f t="shared" si="7"/>
        <v>1000</v>
      </c>
      <c r="I84" s="14">
        <f t="shared" si="7"/>
        <v>1000</v>
      </c>
    </row>
    <row r="85" spans="1:9" ht="15.75" customHeight="1" outlineLevel="3" x14ac:dyDescent="0.2">
      <c r="A85" s="3" t="s">
        <v>92</v>
      </c>
      <c r="B85" s="19">
        <v>951</v>
      </c>
      <c r="C85" s="4" t="s">
        <v>9</v>
      </c>
      <c r="D85" s="4" t="s">
        <v>302</v>
      </c>
      <c r="E85" s="4" t="s">
        <v>91</v>
      </c>
      <c r="F85" s="4"/>
      <c r="G85" s="94">
        <v>10000</v>
      </c>
      <c r="H85" s="5">
        <v>1000</v>
      </c>
      <c r="I85" s="5">
        <v>1000</v>
      </c>
    </row>
    <row r="86" spans="1:9" ht="15.75" outlineLevel="3" x14ac:dyDescent="0.2">
      <c r="A86" s="6" t="s">
        <v>28</v>
      </c>
      <c r="B86" s="17">
        <v>951</v>
      </c>
      <c r="C86" s="7" t="s">
        <v>65</v>
      </c>
      <c r="D86" s="7" t="s">
        <v>203</v>
      </c>
      <c r="E86" s="7" t="s">
        <v>5</v>
      </c>
      <c r="F86" s="7"/>
      <c r="G86" s="81">
        <f>G87+G151</f>
        <v>110174.43678999999</v>
      </c>
      <c r="H86" s="81">
        <f>H87+H151</f>
        <v>88609.584789999994</v>
      </c>
      <c r="I86" s="81">
        <f>I87+I151</f>
        <v>88542.527789999993</v>
      </c>
    </row>
    <row r="87" spans="1:9" ht="31.5" outlineLevel="4" x14ac:dyDescent="0.2">
      <c r="A87" s="43" t="s">
        <v>112</v>
      </c>
      <c r="B87" s="17">
        <v>951</v>
      </c>
      <c r="C87" s="9" t="s">
        <v>65</v>
      </c>
      <c r="D87" s="9" t="s">
        <v>204</v>
      </c>
      <c r="E87" s="9" t="s">
        <v>5</v>
      </c>
      <c r="F87" s="9"/>
      <c r="G87" s="60">
        <f>G88</f>
        <v>107399.13678999999</v>
      </c>
      <c r="H87" s="60">
        <f>H88</f>
        <v>88068.584789999994</v>
      </c>
      <c r="I87" s="60">
        <f>I88</f>
        <v>88001.527789999993</v>
      </c>
    </row>
    <row r="88" spans="1:9" ht="31.5" outlineLevel="5" x14ac:dyDescent="0.2">
      <c r="A88" s="43" t="s">
        <v>113</v>
      </c>
      <c r="B88" s="17">
        <v>951</v>
      </c>
      <c r="C88" s="9" t="s">
        <v>65</v>
      </c>
      <c r="D88" s="9" t="s">
        <v>296</v>
      </c>
      <c r="E88" s="9" t="s">
        <v>5</v>
      </c>
      <c r="F88" s="9"/>
      <c r="G88" s="60">
        <f>G89+G96+G103+G121+G128+G135+G145+G116+G141</f>
        <v>107399.13678999999</v>
      </c>
      <c r="H88" s="60">
        <f>H89+H96+H103+H121+H128+H135+H145+H116+H141</f>
        <v>88068.584789999994</v>
      </c>
      <c r="I88" s="60">
        <f>I89+I96+I103+I121+I128+I135+I145+I116+I141</f>
        <v>88001.527789999993</v>
      </c>
    </row>
    <row r="89" spans="1:9" ht="18.75" customHeight="1" outlineLevel="5" x14ac:dyDescent="0.2">
      <c r="A89" s="31" t="s">
        <v>29</v>
      </c>
      <c r="B89" s="27">
        <v>951</v>
      </c>
      <c r="C89" s="28" t="s">
        <v>65</v>
      </c>
      <c r="D89" s="28" t="s">
        <v>303</v>
      </c>
      <c r="E89" s="28" t="s">
        <v>5</v>
      </c>
      <c r="F89" s="28"/>
      <c r="G89" s="59">
        <f>G90+G94</f>
        <v>1863.2769999999998</v>
      </c>
      <c r="H89" s="59">
        <f>H90+H94</f>
        <v>1863.2769999999998</v>
      </c>
      <c r="I89" s="59">
        <f>I90+I94</f>
        <v>1863.2769999999998</v>
      </c>
    </row>
    <row r="90" spans="1:9" ht="31.5" outlineLevel="5" x14ac:dyDescent="0.2">
      <c r="A90" s="3" t="s">
        <v>424</v>
      </c>
      <c r="B90" s="19">
        <v>951</v>
      </c>
      <c r="C90" s="4" t="s">
        <v>65</v>
      </c>
      <c r="D90" s="4" t="s">
        <v>303</v>
      </c>
      <c r="E90" s="4" t="s">
        <v>80</v>
      </c>
      <c r="F90" s="4"/>
      <c r="G90" s="61">
        <f>G91+G92+G93</f>
        <v>1715.35</v>
      </c>
      <c r="H90" s="61">
        <f>H91+H92+H93</f>
        <v>1715.35</v>
      </c>
      <c r="I90" s="61">
        <f>I91+I92+I93</f>
        <v>1715.35</v>
      </c>
    </row>
    <row r="91" spans="1:9" ht="19.5" customHeight="1" outlineLevel="5" x14ac:dyDescent="0.2">
      <c r="A91" s="26" t="s">
        <v>201</v>
      </c>
      <c r="B91" s="29">
        <v>951</v>
      </c>
      <c r="C91" s="30" t="s">
        <v>65</v>
      </c>
      <c r="D91" s="30" t="s">
        <v>303</v>
      </c>
      <c r="E91" s="30" t="s">
        <v>81</v>
      </c>
      <c r="F91" s="30"/>
      <c r="G91" s="58">
        <v>1334.5</v>
      </c>
      <c r="H91" s="58">
        <v>1334.5</v>
      </c>
      <c r="I91" s="58">
        <v>1334.5</v>
      </c>
    </row>
    <row r="92" spans="1:9" ht="30.75" customHeight="1" outlineLevel="5" x14ac:dyDescent="0.2">
      <c r="A92" s="26" t="s">
        <v>202</v>
      </c>
      <c r="B92" s="29">
        <v>951</v>
      </c>
      <c r="C92" s="30" t="s">
        <v>65</v>
      </c>
      <c r="D92" s="30" t="s">
        <v>303</v>
      </c>
      <c r="E92" s="30" t="s">
        <v>82</v>
      </c>
      <c r="F92" s="30"/>
      <c r="G92" s="58">
        <v>0</v>
      </c>
      <c r="H92" s="58">
        <v>0</v>
      </c>
      <c r="I92" s="58">
        <v>0</v>
      </c>
    </row>
    <row r="93" spans="1:9" ht="47.25" outlineLevel="5" x14ac:dyDescent="0.2">
      <c r="A93" s="26" t="s">
        <v>198</v>
      </c>
      <c r="B93" s="29">
        <v>951</v>
      </c>
      <c r="C93" s="30" t="s">
        <v>65</v>
      </c>
      <c r="D93" s="30" t="s">
        <v>303</v>
      </c>
      <c r="E93" s="30" t="s">
        <v>199</v>
      </c>
      <c r="F93" s="30"/>
      <c r="G93" s="58">
        <v>380.85</v>
      </c>
      <c r="H93" s="58">
        <v>380.85</v>
      </c>
      <c r="I93" s="58">
        <v>380.85</v>
      </c>
    </row>
    <row r="94" spans="1:9" ht="21.75" customHeight="1" outlineLevel="6" x14ac:dyDescent="0.2">
      <c r="A94" s="3" t="s">
        <v>426</v>
      </c>
      <c r="B94" s="19">
        <v>951</v>
      </c>
      <c r="C94" s="4" t="s">
        <v>65</v>
      </c>
      <c r="D94" s="4" t="s">
        <v>303</v>
      </c>
      <c r="E94" s="4" t="s">
        <v>83</v>
      </c>
      <c r="F94" s="4"/>
      <c r="G94" s="61">
        <f>G95</f>
        <v>147.92699999999999</v>
      </c>
      <c r="H94" s="61">
        <f>H95</f>
        <v>147.92699999999999</v>
      </c>
      <c r="I94" s="61">
        <f>I95</f>
        <v>147.92699999999999</v>
      </c>
    </row>
    <row r="95" spans="1:9" ht="15.75" outlineLevel="4" x14ac:dyDescent="0.2">
      <c r="A95" s="26" t="s">
        <v>428</v>
      </c>
      <c r="B95" s="29">
        <v>951</v>
      </c>
      <c r="C95" s="30" t="s">
        <v>65</v>
      </c>
      <c r="D95" s="30" t="s">
        <v>303</v>
      </c>
      <c r="E95" s="30" t="s">
        <v>84</v>
      </c>
      <c r="F95" s="30"/>
      <c r="G95" s="58">
        <v>147.92699999999999</v>
      </c>
      <c r="H95" s="58">
        <v>147.92699999999999</v>
      </c>
      <c r="I95" s="58">
        <v>147.92699999999999</v>
      </c>
    </row>
    <row r="96" spans="1:9" ht="47.25" outlineLevel="5" x14ac:dyDescent="0.2">
      <c r="A96" s="44" t="s">
        <v>164</v>
      </c>
      <c r="B96" s="27">
        <v>951</v>
      </c>
      <c r="C96" s="28" t="s">
        <v>65</v>
      </c>
      <c r="D96" s="28" t="s">
        <v>298</v>
      </c>
      <c r="E96" s="28" t="s">
        <v>5</v>
      </c>
      <c r="F96" s="28"/>
      <c r="G96" s="78">
        <f>G97+G101</f>
        <v>51124.86</v>
      </c>
      <c r="H96" s="78">
        <f>H97+H101</f>
        <v>41634.25</v>
      </c>
      <c r="I96" s="78">
        <f>I97+I101</f>
        <v>41434.25</v>
      </c>
    </row>
    <row r="97" spans="1:9" ht="31.5" outlineLevel="5" x14ac:dyDescent="0.2">
      <c r="A97" s="3" t="s">
        <v>424</v>
      </c>
      <c r="B97" s="19">
        <v>951</v>
      </c>
      <c r="C97" s="4" t="s">
        <v>65</v>
      </c>
      <c r="D97" s="4" t="s">
        <v>298</v>
      </c>
      <c r="E97" s="4" t="s">
        <v>80</v>
      </c>
      <c r="F97" s="4"/>
      <c r="G97" s="61">
        <f>G98+G99+G100</f>
        <v>51124.86</v>
      </c>
      <c r="H97" s="61">
        <f>H98+H99+H100</f>
        <v>41634.25</v>
      </c>
      <c r="I97" s="61">
        <f>I98+I99+I100</f>
        <v>41434.25</v>
      </c>
    </row>
    <row r="98" spans="1:9" ht="21.75" customHeight="1" outlineLevel="5" x14ac:dyDescent="0.2">
      <c r="A98" s="26" t="s">
        <v>201</v>
      </c>
      <c r="B98" s="29">
        <v>951</v>
      </c>
      <c r="C98" s="30" t="s">
        <v>65</v>
      </c>
      <c r="D98" s="30" t="s">
        <v>298</v>
      </c>
      <c r="E98" s="30" t="s">
        <v>81</v>
      </c>
      <c r="F98" s="30"/>
      <c r="G98" s="58">
        <v>39212.639999999999</v>
      </c>
      <c r="H98" s="58">
        <v>32093.72</v>
      </c>
      <c r="I98" s="58">
        <v>31359.37</v>
      </c>
    </row>
    <row r="99" spans="1:9" ht="35.25" customHeight="1" outlineLevel="5" x14ac:dyDescent="0.2">
      <c r="A99" s="26" t="s">
        <v>202</v>
      </c>
      <c r="B99" s="29">
        <v>951</v>
      </c>
      <c r="C99" s="30" t="s">
        <v>65</v>
      </c>
      <c r="D99" s="30" t="s">
        <v>298</v>
      </c>
      <c r="E99" s="30" t="s">
        <v>82</v>
      </c>
      <c r="F99" s="30"/>
      <c r="G99" s="34">
        <v>70</v>
      </c>
      <c r="H99" s="34">
        <v>70</v>
      </c>
      <c r="I99" s="34">
        <v>70</v>
      </c>
    </row>
    <row r="100" spans="1:9" ht="47.25" outlineLevel="5" x14ac:dyDescent="0.2">
      <c r="A100" s="26" t="s">
        <v>198</v>
      </c>
      <c r="B100" s="29">
        <v>951</v>
      </c>
      <c r="C100" s="30" t="s">
        <v>65</v>
      </c>
      <c r="D100" s="30" t="s">
        <v>298</v>
      </c>
      <c r="E100" s="30" t="s">
        <v>199</v>
      </c>
      <c r="F100" s="30"/>
      <c r="G100" s="58">
        <v>11842.22</v>
      </c>
      <c r="H100" s="58">
        <v>9470.5300000000007</v>
      </c>
      <c r="I100" s="58">
        <v>10004.879999999999</v>
      </c>
    </row>
    <row r="101" spans="1:9" ht="16.5" customHeight="1" outlineLevel="5" x14ac:dyDescent="0.2">
      <c r="A101" s="3" t="s">
        <v>426</v>
      </c>
      <c r="B101" s="19">
        <v>951</v>
      </c>
      <c r="C101" s="4" t="s">
        <v>65</v>
      </c>
      <c r="D101" s="4" t="s">
        <v>298</v>
      </c>
      <c r="E101" s="4" t="s">
        <v>83</v>
      </c>
      <c r="F101" s="4"/>
      <c r="G101" s="5">
        <f>G102</f>
        <v>0</v>
      </c>
      <c r="H101" s="5">
        <f>H102</f>
        <v>0</v>
      </c>
      <c r="I101" s="5">
        <f>I102</f>
        <v>0</v>
      </c>
    </row>
    <row r="102" spans="1:9" ht="15.75" outlineLevel="6" x14ac:dyDescent="0.2">
      <c r="A102" s="26" t="s">
        <v>428</v>
      </c>
      <c r="B102" s="29">
        <v>951</v>
      </c>
      <c r="C102" s="30" t="s">
        <v>65</v>
      </c>
      <c r="D102" s="30" t="s">
        <v>298</v>
      </c>
      <c r="E102" s="30" t="s">
        <v>84</v>
      </c>
      <c r="F102" s="30"/>
      <c r="G102" s="84">
        <v>0</v>
      </c>
      <c r="H102" s="84">
        <v>0</v>
      </c>
      <c r="I102" s="84">
        <v>0</v>
      </c>
    </row>
    <row r="103" spans="1:9" ht="33.75" customHeight="1" outlineLevel="4" x14ac:dyDescent="0.2">
      <c r="A103" s="31" t="s">
        <v>117</v>
      </c>
      <c r="B103" s="27">
        <v>951</v>
      </c>
      <c r="C103" s="28" t="s">
        <v>65</v>
      </c>
      <c r="D103" s="28" t="s">
        <v>304</v>
      </c>
      <c r="E103" s="28" t="s">
        <v>5</v>
      </c>
      <c r="F103" s="28"/>
      <c r="G103" s="78">
        <f>G104+G108+G112</f>
        <v>50000</v>
      </c>
      <c r="H103" s="78">
        <f>H104+H108+H112</f>
        <v>40000.004000000001</v>
      </c>
      <c r="I103" s="78">
        <f>I104+I108+I112</f>
        <v>40000</v>
      </c>
    </row>
    <row r="104" spans="1:9" ht="15.75" customHeight="1" outlineLevel="4" x14ac:dyDescent="0.2">
      <c r="A104" s="3" t="s">
        <v>420</v>
      </c>
      <c r="B104" s="19">
        <v>951</v>
      </c>
      <c r="C104" s="4" t="s">
        <v>65</v>
      </c>
      <c r="D104" s="4" t="s">
        <v>304</v>
      </c>
      <c r="E104" s="4" t="s">
        <v>93</v>
      </c>
      <c r="F104" s="4"/>
      <c r="G104" s="5">
        <f>G105+G106+G107</f>
        <v>28187.469999999998</v>
      </c>
      <c r="H104" s="5">
        <f>H105+H106+H107</f>
        <v>29258.57</v>
      </c>
      <c r="I104" s="5">
        <f>I105+I106+I107</f>
        <v>30379.82</v>
      </c>
    </row>
    <row r="105" spans="1:9" ht="15.75" customHeight="1" outlineLevel="4" x14ac:dyDescent="0.2">
      <c r="A105" s="26" t="s">
        <v>421</v>
      </c>
      <c r="B105" s="29">
        <v>951</v>
      </c>
      <c r="C105" s="30" t="s">
        <v>65</v>
      </c>
      <c r="D105" s="30" t="s">
        <v>304</v>
      </c>
      <c r="E105" s="30" t="s">
        <v>94</v>
      </c>
      <c r="F105" s="30"/>
      <c r="G105" s="58">
        <v>21663.279999999999</v>
      </c>
      <c r="H105" s="58">
        <v>22485.94</v>
      </c>
      <c r="I105" s="58">
        <v>23347.11</v>
      </c>
    </row>
    <row r="106" spans="1:9" ht="31.5" outlineLevel="5" x14ac:dyDescent="0.2">
      <c r="A106" s="26" t="s">
        <v>422</v>
      </c>
      <c r="B106" s="29">
        <v>951</v>
      </c>
      <c r="C106" s="30" t="s">
        <v>65</v>
      </c>
      <c r="D106" s="30" t="s">
        <v>304</v>
      </c>
      <c r="E106" s="30" t="s">
        <v>95</v>
      </c>
      <c r="F106" s="30"/>
      <c r="G106" s="34">
        <v>0</v>
      </c>
      <c r="H106" s="34">
        <v>0</v>
      </c>
      <c r="I106" s="34">
        <v>0</v>
      </c>
    </row>
    <row r="107" spans="1:9" ht="49.5" customHeight="1" outlineLevel="6" x14ac:dyDescent="0.2">
      <c r="A107" s="26" t="s">
        <v>423</v>
      </c>
      <c r="B107" s="29">
        <v>951</v>
      </c>
      <c r="C107" s="30" t="s">
        <v>65</v>
      </c>
      <c r="D107" s="30" t="s">
        <v>304</v>
      </c>
      <c r="E107" s="30" t="s">
        <v>200</v>
      </c>
      <c r="F107" s="30"/>
      <c r="G107" s="58">
        <v>6524.19</v>
      </c>
      <c r="H107" s="58">
        <v>6772.63</v>
      </c>
      <c r="I107" s="58">
        <v>7032.71</v>
      </c>
    </row>
    <row r="108" spans="1:9" ht="18" customHeight="1" outlineLevel="6" x14ac:dyDescent="0.2">
      <c r="A108" s="3" t="s">
        <v>426</v>
      </c>
      <c r="B108" s="19">
        <v>951</v>
      </c>
      <c r="C108" s="4" t="s">
        <v>65</v>
      </c>
      <c r="D108" s="4" t="s">
        <v>304</v>
      </c>
      <c r="E108" s="4" t="s">
        <v>83</v>
      </c>
      <c r="F108" s="4"/>
      <c r="G108" s="61">
        <f>G110+G109+G111</f>
        <v>21531.97</v>
      </c>
      <c r="H108" s="61">
        <f>H110+H109+H111</f>
        <v>10473.874</v>
      </c>
      <c r="I108" s="61">
        <f>I110+I109+I111</f>
        <v>9352.619999999999</v>
      </c>
    </row>
    <row r="109" spans="1:9" ht="30" customHeight="1" outlineLevel="6" x14ac:dyDescent="0.2">
      <c r="A109" s="26" t="s">
        <v>427</v>
      </c>
      <c r="B109" s="29">
        <v>951</v>
      </c>
      <c r="C109" s="30" t="s">
        <v>65</v>
      </c>
      <c r="D109" s="30" t="s">
        <v>304</v>
      </c>
      <c r="E109" s="30" t="s">
        <v>253</v>
      </c>
      <c r="F109" s="30"/>
      <c r="G109" s="58">
        <v>0</v>
      </c>
      <c r="H109" s="58">
        <v>0</v>
      </c>
      <c r="I109" s="58">
        <v>0</v>
      </c>
    </row>
    <row r="110" spans="1:9" ht="15.75" outlineLevel="6" x14ac:dyDescent="0.2">
      <c r="A110" s="26" t="s">
        <v>428</v>
      </c>
      <c r="B110" s="29">
        <v>951</v>
      </c>
      <c r="C110" s="30" t="s">
        <v>65</v>
      </c>
      <c r="D110" s="30" t="s">
        <v>304</v>
      </c>
      <c r="E110" s="30" t="s">
        <v>84</v>
      </c>
      <c r="F110" s="30"/>
      <c r="G110" s="58">
        <v>16899.04</v>
      </c>
      <c r="H110" s="58">
        <v>5840.9440000000004</v>
      </c>
      <c r="I110" s="58">
        <v>4719.6899999999996</v>
      </c>
    </row>
    <row r="111" spans="1:9" ht="15.75" outlineLevel="6" x14ac:dyDescent="0.2">
      <c r="A111" s="26" t="s">
        <v>371</v>
      </c>
      <c r="B111" s="29">
        <v>951</v>
      </c>
      <c r="C111" s="30" t="s">
        <v>65</v>
      </c>
      <c r="D111" s="30" t="s">
        <v>304</v>
      </c>
      <c r="E111" s="30" t="s">
        <v>372</v>
      </c>
      <c r="F111" s="30"/>
      <c r="G111" s="58">
        <v>4632.93</v>
      </c>
      <c r="H111" s="58">
        <v>4632.93</v>
      </c>
      <c r="I111" s="58">
        <v>4632.93</v>
      </c>
    </row>
    <row r="112" spans="1:9" ht="15.75" outlineLevel="6" x14ac:dyDescent="0.2">
      <c r="A112" s="3" t="s">
        <v>88</v>
      </c>
      <c r="B112" s="19">
        <v>951</v>
      </c>
      <c r="C112" s="4" t="s">
        <v>65</v>
      </c>
      <c r="D112" s="4" t="s">
        <v>304</v>
      </c>
      <c r="E112" s="4" t="s">
        <v>85</v>
      </c>
      <c r="F112" s="4"/>
      <c r="G112" s="5">
        <f>G113+G114+G115</f>
        <v>280.56</v>
      </c>
      <c r="H112" s="5">
        <f>H113+H114+H115</f>
        <v>267.56</v>
      </c>
      <c r="I112" s="5">
        <f>I113+I114+I115</f>
        <v>267.56</v>
      </c>
    </row>
    <row r="113" spans="1:9" ht="17.25" customHeight="1" outlineLevel="6" x14ac:dyDescent="0.2">
      <c r="A113" s="26" t="s">
        <v>89</v>
      </c>
      <c r="B113" s="29">
        <v>951</v>
      </c>
      <c r="C113" s="30" t="s">
        <v>65</v>
      </c>
      <c r="D113" s="30" t="s">
        <v>304</v>
      </c>
      <c r="E113" s="30" t="s">
        <v>86</v>
      </c>
      <c r="F113" s="30"/>
      <c r="G113" s="34">
        <v>260</v>
      </c>
      <c r="H113" s="34">
        <v>252</v>
      </c>
      <c r="I113" s="34">
        <v>252</v>
      </c>
    </row>
    <row r="114" spans="1:9" ht="15.75" outlineLevel="6" x14ac:dyDescent="0.2">
      <c r="A114" s="26" t="s">
        <v>436</v>
      </c>
      <c r="B114" s="29">
        <v>951</v>
      </c>
      <c r="C114" s="30" t="s">
        <v>65</v>
      </c>
      <c r="D114" s="30" t="s">
        <v>304</v>
      </c>
      <c r="E114" s="30" t="s">
        <v>87</v>
      </c>
      <c r="F114" s="30"/>
      <c r="G114" s="34">
        <v>5.56</v>
      </c>
      <c r="H114" s="34">
        <v>5.56</v>
      </c>
      <c r="I114" s="34">
        <v>5.56</v>
      </c>
    </row>
    <row r="115" spans="1:9" ht="15.75" outlineLevel="6" x14ac:dyDescent="0.2">
      <c r="A115" s="26" t="s">
        <v>251</v>
      </c>
      <c r="B115" s="29">
        <v>951</v>
      </c>
      <c r="C115" s="30" t="s">
        <v>65</v>
      </c>
      <c r="D115" s="30" t="s">
        <v>304</v>
      </c>
      <c r="E115" s="30" t="s">
        <v>252</v>
      </c>
      <c r="F115" s="30"/>
      <c r="G115" s="34">
        <v>15</v>
      </c>
      <c r="H115" s="34">
        <v>10</v>
      </c>
      <c r="I115" s="34">
        <v>10</v>
      </c>
    </row>
    <row r="116" spans="1:9" ht="15.75" outlineLevel="6" x14ac:dyDescent="0.2">
      <c r="A116" s="45" t="s">
        <v>347</v>
      </c>
      <c r="B116" s="27">
        <v>951</v>
      </c>
      <c r="C116" s="28" t="s">
        <v>65</v>
      </c>
      <c r="D116" s="28" t="s">
        <v>349</v>
      </c>
      <c r="E116" s="28" t="s">
        <v>5</v>
      </c>
      <c r="F116" s="28"/>
      <c r="G116" s="78">
        <f>G117</f>
        <v>0</v>
      </c>
      <c r="H116" s="78">
        <f>H117</f>
        <v>0</v>
      </c>
      <c r="I116" s="78">
        <f>I117</f>
        <v>0</v>
      </c>
    </row>
    <row r="117" spans="1:9" ht="15.75" outlineLevel="6" x14ac:dyDescent="0.2">
      <c r="A117" s="3" t="s">
        <v>348</v>
      </c>
      <c r="B117" s="19">
        <v>951</v>
      </c>
      <c r="C117" s="4" t="s">
        <v>65</v>
      </c>
      <c r="D117" s="4" t="s">
        <v>349</v>
      </c>
      <c r="E117" s="4" t="s">
        <v>350</v>
      </c>
      <c r="F117" s="4"/>
      <c r="G117" s="5">
        <f>G118+G119+G120</f>
        <v>0</v>
      </c>
      <c r="H117" s="5">
        <f>H118+H119+H120</f>
        <v>0</v>
      </c>
      <c r="I117" s="5">
        <f>I118+I119+I120</f>
        <v>0</v>
      </c>
    </row>
    <row r="118" spans="1:9" ht="31.5" outlineLevel="6" x14ac:dyDescent="0.2">
      <c r="A118" s="26" t="s">
        <v>435</v>
      </c>
      <c r="B118" s="29">
        <v>951</v>
      </c>
      <c r="C118" s="30" t="s">
        <v>65</v>
      </c>
      <c r="D118" s="30" t="s">
        <v>349</v>
      </c>
      <c r="E118" s="30" t="s">
        <v>351</v>
      </c>
      <c r="F118" s="30"/>
      <c r="G118" s="58">
        <v>0</v>
      </c>
      <c r="H118" s="58">
        <v>0</v>
      </c>
      <c r="I118" s="58">
        <v>0</v>
      </c>
    </row>
    <row r="119" spans="1:9" ht="15.75" outlineLevel="6" x14ac:dyDescent="0.2">
      <c r="A119" s="26" t="s">
        <v>352</v>
      </c>
      <c r="B119" s="29">
        <v>951</v>
      </c>
      <c r="C119" s="30" t="s">
        <v>65</v>
      </c>
      <c r="D119" s="30" t="s">
        <v>349</v>
      </c>
      <c r="E119" s="30" t="s">
        <v>87</v>
      </c>
      <c r="F119" s="30"/>
      <c r="G119" s="58">
        <v>0</v>
      </c>
      <c r="H119" s="58">
        <v>0</v>
      </c>
      <c r="I119" s="58">
        <v>0</v>
      </c>
    </row>
    <row r="120" spans="1:9" ht="15.75" outlineLevel="6" x14ac:dyDescent="0.2">
      <c r="A120" s="26" t="s">
        <v>251</v>
      </c>
      <c r="B120" s="29">
        <v>951</v>
      </c>
      <c r="C120" s="30" t="s">
        <v>65</v>
      </c>
      <c r="D120" s="30" t="s">
        <v>349</v>
      </c>
      <c r="E120" s="30" t="s">
        <v>252</v>
      </c>
      <c r="F120" s="30"/>
      <c r="G120" s="58">
        <v>0</v>
      </c>
      <c r="H120" s="58">
        <v>0</v>
      </c>
      <c r="I120" s="58">
        <v>0</v>
      </c>
    </row>
    <row r="121" spans="1:9" ht="31.5" outlineLevel="6" x14ac:dyDescent="0.2">
      <c r="A121" s="45" t="s">
        <v>118</v>
      </c>
      <c r="B121" s="27">
        <v>951</v>
      </c>
      <c r="C121" s="28" t="s">
        <v>65</v>
      </c>
      <c r="D121" s="28" t="s">
        <v>305</v>
      </c>
      <c r="E121" s="28" t="s">
        <v>5</v>
      </c>
      <c r="F121" s="28"/>
      <c r="G121" s="59">
        <f>G122+G126</f>
        <v>1421.8999999999999</v>
      </c>
      <c r="H121" s="59">
        <f>H122+H126</f>
        <v>1490.7</v>
      </c>
      <c r="I121" s="59">
        <f>I122+I126</f>
        <v>1551.77</v>
      </c>
    </row>
    <row r="122" spans="1:9" ht="31.5" outlineLevel="6" x14ac:dyDescent="0.2">
      <c r="A122" s="3" t="s">
        <v>424</v>
      </c>
      <c r="B122" s="19">
        <v>951</v>
      </c>
      <c r="C122" s="4" t="s">
        <v>65</v>
      </c>
      <c r="D122" s="4" t="s">
        <v>305</v>
      </c>
      <c r="E122" s="4" t="s">
        <v>80</v>
      </c>
      <c r="F122" s="4"/>
      <c r="G122" s="5">
        <f>G123+G124+G125</f>
        <v>1385.8999999999999</v>
      </c>
      <c r="H122" s="5">
        <f>H123+H124+H125</f>
        <v>1451.7</v>
      </c>
      <c r="I122" s="5">
        <f>I123+I124+I125</f>
        <v>1509.77</v>
      </c>
    </row>
    <row r="123" spans="1:9" ht="19.5" customHeight="1" outlineLevel="6" x14ac:dyDescent="0.2">
      <c r="A123" s="26" t="s">
        <v>201</v>
      </c>
      <c r="B123" s="29">
        <v>951</v>
      </c>
      <c r="C123" s="30" t="s">
        <v>65</v>
      </c>
      <c r="D123" s="30" t="s">
        <v>305</v>
      </c>
      <c r="E123" s="30" t="s">
        <v>81</v>
      </c>
      <c r="F123" s="30"/>
      <c r="G123" s="58">
        <v>1072.0999999999999</v>
      </c>
      <c r="H123" s="58">
        <v>1114.98</v>
      </c>
      <c r="I123" s="58">
        <v>1159.58</v>
      </c>
    </row>
    <row r="124" spans="1:9" ht="31.5" customHeight="1" outlineLevel="6" x14ac:dyDescent="0.2">
      <c r="A124" s="26" t="s">
        <v>202</v>
      </c>
      <c r="B124" s="29">
        <v>951</v>
      </c>
      <c r="C124" s="30" t="s">
        <v>65</v>
      </c>
      <c r="D124" s="30" t="s">
        <v>305</v>
      </c>
      <c r="E124" s="30" t="s">
        <v>82</v>
      </c>
      <c r="F124" s="30"/>
      <c r="G124" s="58">
        <v>0</v>
      </c>
      <c r="H124" s="58">
        <v>0</v>
      </c>
      <c r="I124" s="58">
        <v>0</v>
      </c>
    </row>
    <row r="125" spans="1:9" ht="47.25" outlineLevel="6" x14ac:dyDescent="0.2">
      <c r="A125" s="26" t="s">
        <v>198</v>
      </c>
      <c r="B125" s="29">
        <v>951</v>
      </c>
      <c r="C125" s="30" t="s">
        <v>65</v>
      </c>
      <c r="D125" s="30" t="s">
        <v>305</v>
      </c>
      <c r="E125" s="30" t="s">
        <v>199</v>
      </c>
      <c r="F125" s="30"/>
      <c r="G125" s="58">
        <v>313.8</v>
      </c>
      <c r="H125" s="58">
        <v>336.72</v>
      </c>
      <c r="I125" s="58">
        <v>350.19</v>
      </c>
    </row>
    <row r="126" spans="1:9" ht="15" customHeight="1" outlineLevel="6" x14ac:dyDescent="0.2">
      <c r="A126" s="3" t="s">
        <v>426</v>
      </c>
      <c r="B126" s="19">
        <v>951</v>
      </c>
      <c r="C126" s="4" t="s">
        <v>65</v>
      </c>
      <c r="D126" s="4" t="s">
        <v>305</v>
      </c>
      <c r="E126" s="4" t="s">
        <v>83</v>
      </c>
      <c r="F126" s="4"/>
      <c r="G126" s="5">
        <f>G127</f>
        <v>36</v>
      </c>
      <c r="H126" s="5">
        <f>H127</f>
        <v>39</v>
      </c>
      <c r="I126" s="5">
        <f>I127</f>
        <v>42</v>
      </c>
    </row>
    <row r="127" spans="1:9" ht="15.75" outlineLevel="6" x14ac:dyDescent="0.2">
      <c r="A127" s="26" t="s">
        <v>428</v>
      </c>
      <c r="B127" s="29">
        <v>951</v>
      </c>
      <c r="C127" s="30" t="s">
        <v>65</v>
      </c>
      <c r="D127" s="30" t="s">
        <v>305</v>
      </c>
      <c r="E127" s="30" t="s">
        <v>84</v>
      </c>
      <c r="F127" s="30"/>
      <c r="G127" s="58">
        <v>36</v>
      </c>
      <c r="H127" s="58">
        <v>39</v>
      </c>
      <c r="I127" s="58">
        <v>42</v>
      </c>
    </row>
    <row r="128" spans="1:9" ht="31.5" outlineLevel="6" x14ac:dyDescent="0.2">
      <c r="A128" s="45" t="s">
        <v>119</v>
      </c>
      <c r="B128" s="27">
        <v>951</v>
      </c>
      <c r="C128" s="28" t="s">
        <v>65</v>
      </c>
      <c r="D128" s="28" t="s">
        <v>306</v>
      </c>
      <c r="E128" s="28" t="s">
        <v>5</v>
      </c>
      <c r="F128" s="28"/>
      <c r="G128" s="59">
        <f>G129+G133</f>
        <v>864.5329999999999</v>
      </c>
      <c r="H128" s="59">
        <f>H129+H133</f>
        <v>905.39</v>
      </c>
      <c r="I128" s="59">
        <f>I129+I133</f>
        <v>939.00599999999997</v>
      </c>
    </row>
    <row r="129" spans="1:9" ht="31.5" outlineLevel="6" x14ac:dyDescent="0.2">
      <c r="A129" s="3" t="s">
        <v>424</v>
      </c>
      <c r="B129" s="19">
        <v>951</v>
      </c>
      <c r="C129" s="4" t="s">
        <v>65</v>
      </c>
      <c r="D129" s="4" t="s">
        <v>306</v>
      </c>
      <c r="E129" s="4" t="s">
        <v>80</v>
      </c>
      <c r="F129" s="4"/>
      <c r="G129" s="61">
        <f>G130+G131+G132</f>
        <v>828.5329999999999</v>
      </c>
      <c r="H129" s="61">
        <f>H130+H131+H132</f>
        <v>872.39</v>
      </c>
      <c r="I129" s="61">
        <f>I130+I131+I132</f>
        <v>911.40599999999995</v>
      </c>
    </row>
    <row r="130" spans="1:9" ht="18.75" customHeight="1" outlineLevel="6" x14ac:dyDescent="0.2">
      <c r="A130" s="26" t="s">
        <v>201</v>
      </c>
      <c r="B130" s="29">
        <v>951</v>
      </c>
      <c r="C130" s="30" t="s">
        <v>65</v>
      </c>
      <c r="D130" s="30" t="s">
        <v>306</v>
      </c>
      <c r="E130" s="30" t="s">
        <v>81</v>
      </c>
      <c r="F130" s="30"/>
      <c r="G130" s="58">
        <v>636.29999999999995</v>
      </c>
      <c r="H130" s="58">
        <v>670</v>
      </c>
      <c r="I130" s="58">
        <v>700</v>
      </c>
    </row>
    <row r="131" spans="1:9" ht="33" customHeight="1" outlineLevel="6" x14ac:dyDescent="0.2">
      <c r="A131" s="26" t="s">
        <v>202</v>
      </c>
      <c r="B131" s="29">
        <v>951</v>
      </c>
      <c r="C131" s="30" t="s">
        <v>65</v>
      </c>
      <c r="D131" s="30" t="s">
        <v>306</v>
      </c>
      <c r="E131" s="30" t="s">
        <v>82</v>
      </c>
      <c r="F131" s="30"/>
      <c r="G131" s="58">
        <v>0</v>
      </c>
      <c r="H131" s="58">
        <v>0</v>
      </c>
      <c r="I131" s="58">
        <v>0</v>
      </c>
    </row>
    <row r="132" spans="1:9" ht="47.25" outlineLevel="6" x14ac:dyDescent="0.2">
      <c r="A132" s="26" t="s">
        <v>198</v>
      </c>
      <c r="B132" s="29">
        <v>951</v>
      </c>
      <c r="C132" s="30" t="s">
        <v>65</v>
      </c>
      <c r="D132" s="30" t="s">
        <v>306</v>
      </c>
      <c r="E132" s="30" t="s">
        <v>199</v>
      </c>
      <c r="F132" s="30"/>
      <c r="G132" s="58">
        <v>192.233</v>
      </c>
      <c r="H132" s="58">
        <v>202.39</v>
      </c>
      <c r="I132" s="58">
        <v>211.40600000000001</v>
      </c>
    </row>
    <row r="133" spans="1:9" ht="18.75" customHeight="1" outlineLevel="6" x14ac:dyDescent="0.2">
      <c r="A133" s="3" t="s">
        <v>426</v>
      </c>
      <c r="B133" s="19">
        <v>951</v>
      </c>
      <c r="C133" s="4" t="s">
        <v>65</v>
      </c>
      <c r="D133" s="4" t="s">
        <v>306</v>
      </c>
      <c r="E133" s="4" t="s">
        <v>83</v>
      </c>
      <c r="F133" s="4"/>
      <c r="G133" s="61">
        <f>G134</f>
        <v>36</v>
      </c>
      <c r="H133" s="61">
        <f>H134</f>
        <v>33</v>
      </c>
      <c r="I133" s="61">
        <f>I134</f>
        <v>27.6</v>
      </c>
    </row>
    <row r="134" spans="1:9" ht="15.75" outlineLevel="6" x14ac:dyDescent="0.2">
      <c r="A134" s="26" t="s">
        <v>428</v>
      </c>
      <c r="B134" s="29">
        <v>951</v>
      </c>
      <c r="C134" s="30" t="s">
        <v>65</v>
      </c>
      <c r="D134" s="30" t="s">
        <v>306</v>
      </c>
      <c r="E134" s="30" t="s">
        <v>84</v>
      </c>
      <c r="F134" s="30"/>
      <c r="G134" s="58">
        <v>36</v>
      </c>
      <c r="H134" s="58">
        <v>33</v>
      </c>
      <c r="I134" s="58">
        <v>27.6</v>
      </c>
    </row>
    <row r="135" spans="1:9" ht="31.5" outlineLevel="6" x14ac:dyDescent="0.2">
      <c r="A135" s="45" t="s">
        <v>120</v>
      </c>
      <c r="B135" s="27">
        <v>951</v>
      </c>
      <c r="C135" s="28" t="s">
        <v>65</v>
      </c>
      <c r="D135" s="28" t="s">
        <v>307</v>
      </c>
      <c r="E135" s="28" t="s">
        <v>5</v>
      </c>
      <c r="F135" s="28"/>
      <c r="G135" s="59">
        <f>G136+G139</f>
        <v>942.202</v>
      </c>
      <c r="H135" s="59">
        <f>H136+H139</f>
        <v>992.59899999999993</v>
      </c>
      <c r="I135" s="59">
        <f>I136+I139</f>
        <v>1030.8600000000001</v>
      </c>
    </row>
    <row r="136" spans="1:9" ht="31.5" outlineLevel="6" x14ac:dyDescent="0.2">
      <c r="A136" s="3" t="s">
        <v>424</v>
      </c>
      <c r="B136" s="19">
        <v>951</v>
      </c>
      <c r="C136" s="4" t="s">
        <v>65</v>
      </c>
      <c r="D136" s="4" t="s">
        <v>307</v>
      </c>
      <c r="E136" s="4" t="s">
        <v>80</v>
      </c>
      <c r="F136" s="4"/>
      <c r="G136" s="61">
        <f>G137+G138</f>
        <v>920.202</v>
      </c>
      <c r="H136" s="61">
        <f>H137+H138</f>
        <v>967.59899999999993</v>
      </c>
      <c r="I136" s="61">
        <f>I137+I138</f>
        <v>1006.86</v>
      </c>
    </row>
    <row r="137" spans="1:9" ht="17.25" customHeight="1" outlineLevel="6" x14ac:dyDescent="0.2">
      <c r="A137" s="26" t="s">
        <v>201</v>
      </c>
      <c r="B137" s="29">
        <v>951</v>
      </c>
      <c r="C137" s="30" t="s">
        <v>65</v>
      </c>
      <c r="D137" s="30" t="s">
        <v>307</v>
      </c>
      <c r="E137" s="30" t="s">
        <v>81</v>
      </c>
      <c r="F137" s="30"/>
      <c r="G137" s="58">
        <v>714.6</v>
      </c>
      <c r="H137" s="58">
        <v>743.18</v>
      </c>
      <c r="I137" s="58">
        <v>773.44</v>
      </c>
    </row>
    <row r="138" spans="1:9" ht="47.25" outlineLevel="6" x14ac:dyDescent="0.2">
      <c r="A138" s="26" t="s">
        <v>198</v>
      </c>
      <c r="B138" s="29">
        <v>951</v>
      </c>
      <c r="C138" s="30" t="s">
        <v>65</v>
      </c>
      <c r="D138" s="30" t="s">
        <v>307</v>
      </c>
      <c r="E138" s="30" t="s">
        <v>199</v>
      </c>
      <c r="F138" s="30"/>
      <c r="G138" s="58">
        <v>205.602</v>
      </c>
      <c r="H138" s="58">
        <v>224.41900000000001</v>
      </c>
      <c r="I138" s="58">
        <v>233.42</v>
      </c>
    </row>
    <row r="139" spans="1:9" ht="16.5" customHeight="1" outlineLevel="6" x14ac:dyDescent="0.2">
      <c r="A139" s="3" t="s">
        <v>426</v>
      </c>
      <c r="B139" s="19">
        <v>951</v>
      </c>
      <c r="C139" s="4" t="s">
        <v>65</v>
      </c>
      <c r="D139" s="4" t="s">
        <v>307</v>
      </c>
      <c r="E139" s="4" t="s">
        <v>83</v>
      </c>
      <c r="F139" s="4"/>
      <c r="G139" s="61">
        <f>G140</f>
        <v>22</v>
      </c>
      <c r="H139" s="61">
        <f>H140</f>
        <v>25</v>
      </c>
      <c r="I139" s="61">
        <f>I140</f>
        <v>24</v>
      </c>
    </row>
    <row r="140" spans="1:9" ht="17.25" customHeight="1" outlineLevel="6" x14ac:dyDescent="0.2">
      <c r="A140" s="26" t="s">
        <v>428</v>
      </c>
      <c r="B140" s="29">
        <v>951</v>
      </c>
      <c r="C140" s="30" t="s">
        <v>65</v>
      </c>
      <c r="D140" s="30" t="s">
        <v>307</v>
      </c>
      <c r="E140" s="30" t="s">
        <v>84</v>
      </c>
      <c r="F140" s="30"/>
      <c r="G140" s="58">
        <v>22</v>
      </c>
      <c r="H140" s="58">
        <v>25</v>
      </c>
      <c r="I140" s="58">
        <v>24</v>
      </c>
    </row>
    <row r="141" spans="1:9" ht="34.5" customHeight="1" outlineLevel="6" x14ac:dyDescent="0.2">
      <c r="A141" s="45" t="s">
        <v>389</v>
      </c>
      <c r="B141" s="27">
        <v>951</v>
      </c>
      <c r="C141" s="28" t="s">
        <v>65</v>
      </c>
      <c r="D141" s="28" t="s">
        <v>390</v>
      </c>
      <c r="E141" s="28" t="s">
        <v>5</v>
      </c>
      <c r="F141" s="28"/>
      <c r="G141" s="59">
        <f>G142</f>
        <v>441.97300000000001</v>
      </c>
      <c r="H141" s="59">
        <f>H142</f>
        <v>441.97300000000001</v>
      </c>
      <c r="I141" s="59">
        <f>I142</f>
        <v>441.97300000000001</v>
      </c>
    </row>
    <row r="142" spans="1:9" ht="34.5" customHeight="1" outlineLevel="6" x14ac:dyDescent="0.2">
      <c r="A142" s="3" t="s">
        <v>424</v>
      </c>
      <c r="B142" s="19">
        <v>951</v>
      </c>
      <c r="C142" s="4" t="s">
        <v>65</v>
      </c>
      <c r="D142" s="4" t="s">
        <v>390</v>
      </c>
      <c r="E142" s="4" t="s">
        <v>80</v>
      </c>
      <c r="F142" s="4"/>
      <c r="G142" s="61">
        <f>G143+G144</f>
        <v>441.97300000000001</v>
      </c>
      <c r="H142" s="61">
        <f>H143+H144</f>
        <v>441.97300000000001</v>
      </c>
      <c r="I142" s="61">
        <f>I143+I144</f>
        <v>441.97300000000001</v>
      </c>
    </row>
    <row r="143" spans="1:9" ht="34.5" customHeight="1" outlineLevel="6" x14ac:dyDescent="0.2">
      <c r="A143" s="26" t="s">
        <v>201</v>
      </c>
      <c r="B143" s="29">
        <v>951</v>
      </c>
      <c r="C143" s="30" t="s">
        <v>65</v>
      </c>
      <c r="D143" s="30" t="s">
        <v>390</v>
      </c>
      <c r="E143" s="30" t="s">
        <v>81</v>
      </c>
      <c r="F143" s="30"/>
      <c r="G143" s="58">
        <v>339.5</v>
      </c>
      <c r="H143" s="58">
        <v>339.5</v>
      </c>
      <c r="I143" s="58">
        <v>339.5</v>
      </c>
    </row>
    <row r="144" spans="1:9" ht="34.5" customHeight="1" outlineLevel="6" x14ac:dyDescent="0.2">
      <c r="A144" s="26" t="s">
        <v>198</v>
      </c>
      <c r="B144" s="29">
        <v>951</v>
      </c>
      <c r="C144" s="30" t="s">
        <v>65</v>
      </c>
      <c r="D144" s="30" t="s">
        <v>390</v>
      </c>
      <c r="E144" s="30" t="s">
        <v>199</v>
      </c>
      <c r="F144" s="30"/>
      <c r="G144" s="58">
        <v>102.473</v>
      </c>
      <c r="H144" s="58">
        <v>102.473</v>
      </c>
      <c r="I144" s="58">
        <v>102.473</v>
      </c>
    </row>
    <row r="145" spans="1:9" ht="87" customHeight="1" outlineLevel="6" x14ac:dyDescent="0.2">
      <c r="A145" s="45" t="s">
        <v>288</v>
      </c>
      <c r="B145" s="27">
        <v>951</v>
      </c>
      <c r="C145" s="28" t="s">
        <v>65</v>
      </c>
      <c r="D145" s="28" t="s">
        <v>308</v>
      </c>
      <c r="E145" s="28" t="s">
        <v>5</v>
      </c>
      <c r="F145" s="28"/>
      <c r="G145" s="78">
        <f>G146+G149</f>
        <v>740.39179000000001</v>
      </c>
      <c r="H145" s="78">
        <f>H146+H149</f>
        <v>740.39179000000001</v>
      </c>
      <c r="I145" s="78">
        <f>I146+I149</f>
        <v>740.39179000000001</v>
      </c>
    </row>
    <row r="146" spans="1:9" ht="34.5" customHeight="1" outlineLevel="6" x14ac:dyDescent="0.2">
      <c r="A146" s="3" t="s">
        <v>424</v>
      </c>
      <c r="B146" s="19">
        <v>951</v>
      </c>
      <c r="C146" s="4" t="s">
        <v>65</v>
      </c>
      <c r="D146" s="4" t="s">
        <v>308</v>
      </c>
      <c r="E146" s="4" t="s">
        <v>80</v>
      </c>
      <c r="F146" s="4"/>
      <c r="G146" s="61">
        <f>G147+G148</f>
        <v>670.39200000000005</v>
      </c>
      <c r="H146" s="61">
        <f>H147+H148</f>
        <v>670.39200000000005</v>
      </c>
      <c r="I146" s="61">
        <f>I147+I148</f>
        <v>670.39200000000005</v>
      </c>
    </row>
    <row r="147" spans="1:9" ht="34.5" customHeight="1" outlineLevel="6" x14ac:dyDescent="0.2">
      <c r="A147" s="26" t="s">
        <v>201</v>
      </c>
      <c r="B147" s="29">
        <v>951</v>
      </c>
      <c r="C147" s="30" t="s">
        <v>65</v>
      </c>
      <c r="D147" s="30" t="s">
        <v>308</v>
      </c>
      <c r="E147" s="30" t="s">
        <v>81</v>
      </c>
      <c r="F147" s="30"/>
      <c r="G147" s="58">
        <v>515</v>
      </c>
      <c r="H147" s="58">
        <v>515</v>
      </c>
      <c r="I147" s="58">
        <v>515</v>
      </c>
    </row>
    <row r="148" spans="1:9" ht="34.5" customHeight="1" outlineLevel="6" x14ac:dyDescent="0.2">
      <c r="A148" s="26" t="s">
        <v>198</v>
      </c>
      <c r="B148" s="29">
        <v>951</v>
      </c>
      <c r="C148" s="30" t="s">
        <v>65</v>
      </c>
      <c r="D148" s="30" t="s">
        <v>308</v>
      </c>
      <c r="E148" s="30" t="s">
        <v>199</v>
      </c>
      <c r="F148" s="30"/>
      <c r="G148" s="58">
        <v>155.392</v>
      </c>
      <c r="H148" s="58">
        <v>155.392</v>
      </c>
      <c r="I148" s="58">
        <v>155.392</v>
      </c>
    </row>
    <row r="149" spans="1:9" ht="34.5" customHeight="1" outlineLevel="6" x14ac:dyDescent="0.2">
      <c r="A149" s="3" t="s">
        <v>426</v>
      </c>
      <c r="B149" s="19">
        <v>951</v>
      </c>
      <c r="C149" s="4" t="s">
        <v>65</v>
      </c>
      <c r="D149" s="4" t="s">
        <v>308</v>
      </c>
      <c r="E149" s="4" t="s">
        <v>83</v>
      </c>
      <c r="F149" s="4"/>
      <c r="G149" s="61">
        <f>G150</f>
        <v>69.999790000000004</v>
      </c>
      <c r="H149" s="61">
        <f>H150</f>
        <v>69.999790000000004</v>
      </c>
      <c r="I149" s="61">
        <f>I150</f>
        <v>69.999790000000004</v>
      </c>
    </row>
    <row r="150" spans="1:9" ht="19.5" customHeight="1" outlineLevel="6" x14ac:dyDescent="0.2">
      <c r="A150" s="26" t="s">
        <v>428</v>
      </c>
      <c r="B150" s="29">
        <v>951</v>
      </c>
      <c r="C150" s="30" t="s">
        <v>65</v>
      </c>
      <c r="D150" s="30" t="s">
        <v>308</v>
      </c>
      <c r="E150" s="30" t="s">
        <v>84</v>
      </c>
      <c r="F150" s="30"/>
      <c r="G150" s="58">
        <v>69.999790000000004</v>
      </c>
      <c r="H150" s="58">
        <v>69.999790000000004</v>
      </c>
      <c r="I150" s="58">
        <v>69.999790000000004</v>
      </c>
    </row>
    <row r="151" spans="1:9" ht="15.75" outlineLevel="6" x14ac:dyDescent="0.2">
      <c r="A151" s="11" t="s">
        <v>121</v>
      </c>
      <c r="B151" s="17">
        <v>951</v>
      </c>
      <c r="C151" s="9" t="s">
        <v>65</v>
      </c>
      <c r="D151" s="9" t="s">
        <v>203</v>
      </c>
      <c r="E151" s="9" t="s">
        <v>5</v>
      </c>
      <c r="F151" s="9"/>
      <c r="G151" s="10">
        <f>G156+G167+G152+G174+G177+G163+G171</f>
        <v>2775.3</v>
      </c>
      <c r="H151" s="10">
        <f>H156+H167+H152+H174+H177+H163+H171</f>
        <v>541</v>
      </c>
      <c r="I151" s="10">
        <f>I156+I167+I152+I174+I177+I163+I171</f>
        <v>541</v>
      </c>
    </row>
    <row r="152" spans="1:9" ht="37.5" customHeight="1" outlineLevel="6" x14ac:dyDescent="0.2">
      <c r="A152" s="45" t="s">
        <v>178</v>
      </c>
      <c r="B152" s="27">
        <v>951</v>
      </c>
      <c r="C152" s="38" t="s">
        <v>65</v>
      </c>
      <c r="D152" s="38" t="s">
        <v>209</v>
      </c>
      <c r="E152" s="38" t="s">
        <v>5</v>
      </c>
      <c r="F152" s="38"/>
      <c r="G152" s="47">
        <f>G153</f>
        <v>31</v>
      </c>
      <c r="H152" s="47">
        <f t="shared" ref="H152:I154" si="8">H153</f>
        <v>31</v>
      </c>
      <c r="I152" s="47">
        <f t="shared" si="8"/>
        <v>31</v>
      </c>
    </row>
    <row r="153" spans="1:9" ht="31.5" outlineLevel="6" x14ac:dyDescent="0.2">
      <c r="A153" s="3" t="s">
        <v>159</v>
      </c>
      <c r="B153" s="19">
        <v>951</v>
      </c>
      <c r="C153" s="4" t="s">
        <v>65</v>
      </c>
      <c r="D153" s="4" t="s">
        <v>309</v>
      </c>
      <c r="E153" s="4" t="s">
        <v>5</v>
      </c>
      <c r="F153" s="9"/>
      <c r="G153" s="5">
        <f>G154</f>
        <v>31</v>
      </c>
      <c r="H153" s="5">
        <f t="shared" si="8"/>
        <v>31</v>
      </c>
      <c r="I153" s="5">
        <f t="shared" si="8"/>
        <v>31</v>
      </c>
    </row>
    <row r="154" spans="1:9" ht="20.25" customHeight="1" outlineLevel="6" x14ac:dyDescent="0.2">
      <c r="A154" s="26" t="s">
        <v>426</v>
      </c>
      <c r="B154" s="29">
        <v>951</v>
      </c>
      <c r="C154" s="30" t="s">
        <v>65</v>
      </c>
      <c r="D154" s="30" t="s">
        <v>309</v>
      </c>
      <c r="E154" s="30" t="s">
        <v>83</v>
      </c>
      <c r="F154" s="9"/>
      <c r="G154" s="34">
        <f>G155</f>
        <v>31</v>
      </c>
      <c r="H154" s="34">
        <f t="shared" si="8"/>
        <v>31</v>
      </c>
      <c r="I154" s="34">
        <f t="shared" si="8"/>
        <v>31</v>
      </c>
    </row>
    <row r="155" spans="1:9" ht="15.75" outlineLevel="6" x14ac:dyDescent="0.2">
      <c r="A155" s="26" t="s">
        <v>428</v>
      </c>
      <c r="B155" s="29">
        <v>951</v>
      </c>
      <c r="C155" s="30" t="s">
        <v>65</v>
      </c>
      <c r="D155" s="30" t="s">
        <v>309</v>
      </c>
      <c r="E155" s="30" t="s">
        <v>84</v>
      </c>
      <c r="F155" s="9"/>
      <c r="G155" s="34">
        <v>31</v>
      </c>
      <c r="H155" s="34">
        <v>31</v>
      </c>
      <c r="I155" s="34">
        <v>31</v>
      </c>
    </row>
    <row r="156" spans="1:9" ht="24" customHeight="1" outlineLevel="6" x14ac:dyDescent="0.2">
      <c r="A156" s="31" t="s">
        <v>179</v>
      </c>
      <c r="B156" s="27">
        <v>951</v>
      </c>
      <c r="C156" s="28" t="s">
        <v>65</v>
      </c>
      <c r="D156" s="28" t="s">
        <v>210</v>
      </c>
      <c r="E156" s="28" t="s">
        <v>5</v>
      </c>
      <c r="F156" s="28"/>
      <c r="G156" s="14">
        <f>G160+G157</f>
        <v>50</v>
      </c>
      <c r="H156" s="14">
        <f>H160+H157</f>
        <v>50</v>
      </c>
      <c r="I156" s="14">
        <f>I160+I157</f>
        <v>50</v>
      </c>
    </row>
    <row r="157" spans="1:9" ht="32.25" customHeight="1" outlineLevel="6" x14ac:dyDescent="0.2">
      <c r="A157" s="3" t="s">
        <v>392</v>
      </c>
      <c r="B157" s="19">
        <v>951</v>
      </c>
      <c r="C157" s="4" t="s">
        <v>65</v>
      </c>
      <c r="D157" s="4" t="s">
        <v>391</v>
      </c>
      <c r="E157" s="4" t="s">
        <v>5</v>
      </c>
      <c r="F157" s="4"/>
      <c r="G157" s="5">
        <f t="shared" ref="G157:I158" si="9">G158</f>
        <v>0</v>
      </c>
      <c r="H157" s="5">
        <f t="shared" si="9"/>
        <v>0</v>
      </c>
      <c r="I157" s="5">
        <f t="shared" si="9"/>
        <v>0</v>
      </c>
    </row>
    <row r="158" spans="1:9" ht="24" customHeight="1" outlineLevel="6" x14ac:dyDescent="0.2">
      <c r="A158" s="26" t="s">
        <v>426</v>
      </c>
      <c r="B158" s="29">
        <v>951</v>
      </c>
      <c r="C158" s="30" t="s">
        <v>65</v>
      </c>
      <c r="D158" s="30" t="s">
        <v>391</v>
      </c>
      <c r="E158" s="30" t="s">
        <v>83</v>
      </c>
      <c r="F158" s="30"/>
      <c r="G158" s="34">
        <f t="shared" si="9"/>
        <v>0</v>
      </c>
      <c r="H158" s="34">
        <f t="shared" si="9"/>
        <v>0</v>
      </c>
      <c r="I158" s="34">
        <f t="shared" si="9"/>
        <v>0</v>
      </c>
    </row>
    <row r="159" spans="1:9" ht="16.5" customHeight="1" outlineLevel="6" x14ac:dyDescent="0.2">
      <c r="A159" s="26" t="s">
        <v>428</v>
      </c>
      <c r="B159" s="29">
        <v>951</v>
      </c>
      <c r="C159" s="30" t="s">
        <v>65</v>
      </c>
      <c r="D159" s="30" t="s">
        <v>391</v>
      </c>
      <c r="E159" s="30" t="s">
        <v>84</v>
      </c>
      <c r="F159" s="30"/>
      <c r="G159" s="34">
        <v>0</v>
      </c>
      <c r="H159" s="34">
        <v>0</v>
      </c>
      <c r="I159" s="34">
        <v>0</v>
      </c>
    </row>
    <row r="160" spans="1:9" ht="31.5" outlineLevel="6" x14ac:dyDescent="0.2">
      <c r="A160" s="3" t="s">
        <v>122</v>
      </c>
      <c r="B160" s="19">
        <v>951</v>
      </c>
      <c r="C160" s="4" t="s">
        <v>65</v>
      </c>
      <c r="D160" s="4" t="s">
        <v>310</v>
      </c>
      <c r="E160" s="4" t="s">
        <v>5</v>
      </c>
      <c r="F160" s="4"/>
      <c r="G160" s="5">
        <f t="shared" ref="G160:I161" si="10">G161</f>
        <v>50</v>
      </c>
      <c r="H160" s="5">
        <f t="shared" si="10"/>
        <v>50</v>
      </c>
      <c r="I160" s="5">
        <f t="shared" si="10"/>
        <v>50</v>
      </c>
    </row>
    <row r="161" spans="1:9" ht="17.25" customHeight="1" outlineLevel="6" x14ac:dyDescent="0.2">
      <c r="A161" s="26" t="s">
        <v>426</v>
      </c>
      <c r="B161" s="29">
        <v>951</v>
      </c>
      <c r="C161" s="30" t="s">
        <v>65</v>
      </c>
      <c r="D161" s="30" t="s">
        <v>310</v>
      </c>
      <c r="E161" s="30" t="s">
        <v>83</v>
      </c>
      <c r="F161" s="30"/>
      <c r="G161" s="34">
        <f t="shared" si="10"/>
        <v>50</v>
      </c>
      <c r="H161" s="34">
        <f t="shared" si="10"/>
        <v>50</v>
      </c>
      <c r="I161" s="34">
        <f t="shared" si="10"/>
        <v>50</v>
      </c>
    </row>
    <row r="162" spans="1:9" ht="15.75" outlineLevel="6" x14ac:dyDescent="0.2">
      <c r="A162" s="26" t="s">
        <v>428</v>
      </c>
      <c r="B162" s="29">
        <v>951</v>
      </c>
      <c r="C162" s="30" t="s">
        <v>65</v>
      </c>
      <c r="D162" s="30" t="s">
        <v>310</v>
      </c>
      <c r="E162" s="30" t="s">
        <v>84</v>
      </c>
      <c r="F162" s="30"/>
      <c r="G162" s="34">
        <v>50</v>
      </c>
      <c r="H162" s="34">
        <v>50</v>
      </c>
      <c r="I162" s="34">
        <v>50</v>
      </c>
    </row>
    <row r="163" spans="1:9" ht="15.75" outlineLevel="6" x14ac:dyDescent="0.2">
      <c r="A163" s="31" t="s">
        <v>362</v>
      </c>
      <c r="B163" s="27">
        <v>951</v>
      </c>
      <c r="C163" s="28" t="s">
        <v>65</v>
      </c>
      <c r="D163" s="28" t="s">
        <v>364</v>
      </c>
      <c r="E163" s="28" t="s">
        <v>5</v>
      </c>
      <c r="F163" s="28"/>
      <c r="G163" s="14">
        <f>G164</f>
        <v>650</v>
      </c>
      <c r="H163" s="14">
        <f t="shared" ref="H163:I165" si="11">H164</f>
        <v>300</v>
      </c>
      <c r="I163" s="14">
        <f t="shared" si="11"/>
        <v>300</v>
      </c>
    </row>
    <row r="164" spans="1:9" ht="47.25" outlineLevel="6" x14ac:dyDescent="0.2">
      <c r="A164" s="3" t="s">
        <v>363</v>
      </c>
      <c r="B164" s="19">
        <v>951</v>
      </c>
      <c r="C164" s="4" t="s">
        <v>65</v>
      </c>
      <c r="D164" s="4" t="s">
        <v>365</v>
      </c>
      <c r="E164" s="4" t="s">
        <v>5</v>
      </c>
      <c r="F164" s="4"/>
      <c r="G164" s="5">
        <f>G165</f>
        <v>650</v>
      </c>
      <c r="H164" s="5">
        <f t="shared" si="11"/>
        <v>300</v>
      </c>
      <c r="I164" s="5">
        <f t="shared" si="11"/>
        <v>300</v>
      </c>
    </row>
    <row r="165" spans="1:9" ht="31.5" outlineLevel="6" x14ac:dyDescent="0.2">
      <c r="A165" s="26" t="s">
        <v>426</v>
      </c>
      <c r="B165" s="29">
        <v>951</v>
      </c>
      <c r="C165" s="30" t="s">
        <v>65</v>
      </c>
      <c r="D165" s="30" t="s">
        <v>365</v>
      </c>
      <c r="E165" s="30" t="s">
        <v>83</v>
      </c>
      <c r="F165" s="30"/>
      <c r="G165" s="34">
        <f>G166</f>
        <v>650</v>
      </c>
      <c r="H165" s="34">
        <f t="shared" si="11"/>
        <v>300</v>
      </c>
      <c r="I165" s="34">
        <f t="shared" si="11"/>
        <v>300</v>
      </c>
    </row>
    <row r="166" spans="1:9" ht="15.75" outlineLevel="6" x14ac:dyDescent="0.2">
      <c r="A166" s="26" t="s">
        <v>428</v>
      </c>
      <c r="B166" s="29">
        <v>951</v>
      </c>
      <c r="C166" s="30" t="s">
        <v>65</v>
      </c>
      <c r="D166" s="30" t="s">
        <v>365</v>
      </c>
      <c r="E166" s="30" t="s">
        <v>84</v>
      </c>
      <c r="F166" s="30"/>
      <c r="G166" s="34">
        <v>650</v>
      </c>
      <c r="H166" s="34">
        <v>300</v>
      </c>
      <c r="I166" s="34">
        <v>300</v>
      </c>
    </row>
    <row r="167" spans="1:9" ht="31.5" outlineLevel="6" x14ac:dyDescent="0.2">
      <c r="A167" s="31" t="s">
        <v>180</v>
      </c>
      <c r="B167" s="27">
        <v>951</v>
      </c>
      <c r="C167" s="28" t="s">
        <v>65</v>
      </c>
      <c r="D167" s="28" t="s">
        <v>211</v>
      </c>
      <c r="E167" s="28" t="s">
        <v>5</v>
      </c>
      <c r="F167" s="28"/>
      <c r="G167" s="14">
        <f>G168</f>
        <v>20</v>
      </c>
      <c r="H167" s="14">
        <f t="shared" ref="H167:I169" si="12">H168</f>
        <v>20</v>
      </c>
      <c r="I167" s="14">
        <f t="shared" si="12"/>
        <v>20</v>
      </c>
    </row>
    <row r="168" spans="1:9" ht="47.25" outlineLevel="6" x14ac:dyDescent="0.2">
      <c r="A168" s="3" t="s">
        <v>123</v>
      </c>
      <c r="B168" s="19">
        <v>951</v>
      </c>
      <c r="C168" s="4" t="s">
        <v>65</v>
      </c>
      <c r="D168" s="4" t="s">
        <v>311</v>
      </c>
      <c r="E168" s="4" t="s">
        <v>5</v>
      </c>
      <c r="F168" s="4"/>
      <c r="G168" s="5">
        <f>G169</f>
        <v>20</v>
      </c>
      <c r="H168" s="5">
        <f t="shared" si="12"/>
        <v>20</v>
      </c>
      <c r="I168" s="5">
        <f t="shared" si="12"/>
        <v>20</v>
      </c>
    </row>
    <row r="169" spans="1:9" ht="19.5" customHeight="1" outlineLevel="6" x14ac:dyDescent="0.2">
      <c r="A169" s="26" t="s">
        <v>426</v>
      </c>
      <c r="B169" s="29">
        <v>951</v>
      </c>
      <c r="C169" s="30" t="s">
        <v>65</v>
      </c>
      <c r="D169" s="30" t="s">
        <v>311</v>
      </c>
      <c r="E169" s="30" t="s">
        <v>83</v>
      </c>
      <c r="F169" s="30"/>
      <c r="G169" s="34">
        <f>G170</f>
        <v>20</v>
      </c>
      <c r="H169" s="34">
        <f t="shared" si="12"/>
        <v>20</v>
      </c>
      <c r="I169" s="34">
        <f t="shared" si="12"/>
        <v>20</v>
      </c>
    </row>
    <row r="170" spans="1:9" ht="15.75" outlineLevel="6" x14ac:dyDescent="0.2">
      <c r="A170" s="26" t="s">
        <v>428</v>
      </c>
      <c r="B170" s="29">
        <v>951</v>
      </c>
      <c r="C170" s="30" t="s">
        <v>65</v>
      </c>
      <c r="D170" s="30" t="s">
        <v>311</v>
      </c>
      <c r="E170" s="30" t="s">
        <v>84</v>
      </c>
      <c r="F170" s="30"/>
      <c r="G170" s="34">
        <v>20</v>
      </c>
      <c r="H170" s="34">
        <v>20</v>
      </c>
      <c r="I170" s="34">
        <v>20</v>
      </c>
    </row>
    <row r="171" spans="1:9" ht="31.5" outlineLevel="6" x14ac:dyDescent="0.2">
      <c r="A171" s="31" t="s">
        <v>366</v>
      </c>
      <c r="B171" s="27">
        <v>951</v>
      </c>
      <c r="C171" s="28" t="s">
        <v>65</v>
      </c>
      <c r="D171" s="28" t="s">
        <v>368</v>
      </c>
      <c r="E171" s="28" t="s">
        <v>5</v>
      </c>
      <c r="F171" s="28"/>
      <c r="G171" s="59">
        <f t="shared" ref="G171:I172" si="13">G172</f>
        <v>60</v>
      </c>
      <c r="H171" s="59">
        <f t="shared" si="13"/>
        <v>60</v>
      </c>
      <c r="I171" s="59">
        <f t="shared" si="13"/>
        <v>60</v>
      </c>
    </row>
    <row r="172" spans="1:9" ht="31.5" outlineLevel="6" x14ac:dyDescent="0.2">
      <c r="A172" s="3" t="s">
        <v>367</v>
      </c>
      <c r="B172" s="19">
        <v>951</v>
      </c>
      <c r="C172" s="4" t="s">
        <v>65</v>
      </c>
      <c r="D172" s="4" t="s">
        <v>369</v>
      </c>
      <c r="E172" s="4" t="s">
        <v>255</v>
      </c>
      <c r="F172" s="4"/>
      <c r="G172" s="61">
        <f t="shared" si="13"/>
        <v>60</v>
      </c>
      <c r="H172" s="61">
        <f t="shared" si="13"/>
        <v>60</v>
      </c>
      <c r="I172" s="61">
        <f t="shared" si="13"/>
        <v>60</v>
      </c>
    </row>
    <row r="173" spans="1:9" ht="31.5" outlineLevel="6" x14ac:dyDescent="0.2">
      <c r="A173" s="35" t="s">
        <v>441</v>
      </c>
      <c r="B173" s="29">
        <v>951</v>
      </c>
      <c r="C173" s="30" t="s">
        <v>65</v>
      </c>
      <c r="D173" s="30" t="s">
        <v>369</v>
      </c>
      <c r="E173" s="30" t="s">
        <v>440</v>
      </c>
      <c r="F173" s="30"/>
      <c r="G173" s="58">
        <v>60</v>
      </c>
      <c r="H173" s="58">
        <v>60</v>
      </c>
      <c r="I173" s="58">
        <v>60</v>
      </c>
    </row>
    <row r="174" spans="1:9" ht="31.5" outlineLevel="6" x14ac:dyDescent="0.2">
      <c r="A174" s="31" t="s">
        <v>269</v>
      </c>
      <c r="B174" s="27">
        <v>951</v>
      </c>
      <c r="C174" s="28" t="s">
        <v>65</v>
      </c>
      <c r="D174" s="28" t="s">
        <v>261</v>
      </c>
      <c r="E174" s="28" t="s">
        <v>5</v>
      </c>
      <c r="F174" s="28"/>
      <c r="G174" s="59">
        <f t="shared" ref="G174:I175" si="14">G175</f>
        <v>30</v>
      </c>
      <c r="H174" s="59">
        <f t="shared" si="14"/>
        <v>30</v>
      </c>
      <c r="I174" s="59">
        <f t="shared" si="14"/>
        <v>30</v>
      </c>
    </row>
    <row r="175" spans="1:9" ht="31.5" outlineLevel="6" x14ac:dyDescent="0.2">
      <c r="A175" s="3" t="s">
        <v>426</v>
      </c>
      <c r="B175" s="19">
        <v>951</v>
      </c>
      <c r="C175" s="4" t="s">
        <v>65</v>
      </c>
      <c r="D175" s="4" t="s">
        <v>312</v>
      </c>
      <c r="E175" s="4" t="s">
        <v>83</v>
      </c>
      <c r="F175" s="4"/>
      <c r="G175" s="61">
        <f t="shared" si="14"/>
        <v>30</v>
      </c>
      <c r="H175" s="61">
        <f t="shared" si="14"/>
        <v>30</v>
      </c>
      <c r="I175" s="61">
        <f t="shared" si="14"/>
        <v>30</v>
      </c>
    </row>
    <row r="176" spans="1:9" ht="15.75" outlineLevel="6" x14ac:dyDescent="0.2">
      <c r="A176" s="35" t="s">
        <v>428</v>
      </c>
      <c r="B176" s="29">
        <v>951</v>
      </c>
      <c r="C176" s="30" t="s">
        <v>65</v>
      </c>
      <c r="D176" s="30" t="s">
        <v>312</v>
      </c>
      <c r="E176" s="30" t="s">
        <v>84</v>
      </c>
      <c r="F176" s="30"/>
      <c r="G176" s="58">
        <v>30</v>
      </c>
      <c r="H176" s="58">
        <v>30</v>
      </c>
      <c r="I176" s="58">
        <v>30</v>
      </c>
    </row>
    <row r="177" spans="1:9" ht="47.25" outlineLevel="6" x14ac:dyDescent="0.2">
      <c r="A177" s="31" t="s">
        <v>270</v>
      </c>
      <c r="B177" s="27">
        <v>951</v>
      </c>
      <c r="C177" s="28" t="s">
        <v>65</v>
      </c>
      <c r="D177" s="28" t="s">
        <v>262</v>
      </c>
      <c r="E177" s="28" t="s">
        <v>5</v>
      </c>
      <c r="F177" s="28"/>
      <c r="G177" s="87">
        <f>G178+G183+G181</f>
        <v>1934.3</v>
      </c>
      <c r="H177" s="87">
        <f>H178+H183+H181</f>
        <v>50</v>
      </c>
      <c r="I177" s="87">
        <f>I178+I183+I181</f>
        <v>50</v>
      </c>
    </row>
    <row r="178" spans="1:9" ht="15" customHeight="1" outlineLevel="6" x14ac:dyDescent="0.2">
      <c r="A178" s="3" t="s">
        <v>426</v>
      </c>
      <c r="B178" s="19">
        <v>951</v>
      </c>
      <c r="C178" s="4" t="s">
        <v>65</v>
      </c>
      <c r="D178" s="4" t="s">
        <v>313</v>
      </c>
      <c r="E178" s="4" t="s">
        <v>83</v>
      </c>
      <c r="F178" s="4"/>
      <c r="G178" s="61">
        <f>G179+G180</f>
        <v>304.3</v>
      </c>
      <c r="H178" s="61">
        <f>H179+H180</f>
        <v>50</v>
      </c>
      <c r="I178" s="61">
        <f>I179+I180</f>
        <v>50</v>
      </c>
    </row>
    <row r="179" spans="1:9" ht="29.25" customHeight="1" outlineLevel="6" x14ac:dyDescent="0.2">
      <c r="A179" s="26" t="s">
        <v>427</v>
      </c>
      <c r="B179" s="29">
        <v>951</v>
      </c>
      <c r="C179" s="30" t="s">
        <v>65</v>
      </c>
      <c r="D179" s="30" t="s">
        <v>313</v>
      </c>
      <c r="E179" s="30" t="s">
        <v>253</v>
      </c>
      <c r="F179" s="30"/>
      <c r="G179" s="58">
        <v>0</v>
      </c>
      <c r="H179" s="58">
        <v>0</v>
      </c>
      <c r="I179" s="58">
        <v>0</v>
      </c>
    </row>
    <row r="180" spans="1:9" ht="15.75" outlineLevel="6" x14ac:dyDescent="0.2">
      <c r="A180" s="35" t="s">
        <v>428</v>
      </c>
      <c r="B180" s="29">
        <v>951</v>
      </c>
      <c r="C180" s="30" t="s">
        <v>65</v>
      </c>
      <c r="D180" s="30" t="s">
        <v>313</v>
      </c>
      <c r="E180" s="30" t="s">
        <v>84</v>
      </c>
      <c r="F180" s="30"/>
      <c r="G180" s="58">
        <v>304.3</v>
      </c>
      <c r="H180" s="58">
        <v>50</v>
      </c>
      <c r="I180" s="58">
        <v>50</v>
      </c>
    </row>
    <row r="181" spans="1:9" ht="15.75" outlineLevel="6" x14ac:dyDescent="0.2">
      <c r="A181" s="3" t="s">
        <v>256</v>
      </c>
      <c r="B181" s="19">
        <v>951</v>
      </c>
      <c r="C181" s="4" t="s">
        <v>65</v>
      </c>
      <c r="D181" s="4" t="s">
        <v>313</v>
      </c>
      <c r="E181" s="4" t="s">
        <v>257</v>
      </c>
      <c r="F181" s="4"/>
      <c r="G181" s="61">
        <f>G182</f>
        <v>1630</v>
      </c>
      <c r="H181" s="61">
        <f>H182</f>
        <v>0</v>
      </c>
      <c r="I181" s="61">
        <f>I182</f>
        <v>0</v>
      </c>
    </row>
    <row r="182" spans="1:9" ht="30" customHeight="1" outlineLevel="6" x14ac:dyDescent="0.2">
      <c r="A182" s="26" t="s">
        <v>433</v>
      </c>
      <c r="B182" s="29">
        <v>951</v>
      </c>
      <c r="C182" s="30" t="s">
        <v>65</v>
      </c>
      <c r="D182" s="30" t="s">
        <v>313</v>
      </c>
      <c r="E182" s="30" t="s">
        <v>258</v>
      </c>
      <c r="F182" s="30"/>
      <c r="G182" s="58">
        <v>1630</v>
      </c>
      <c r="H182" s="58">
        <v>0</v>
      </c>
      <c r="I182" s="58">
        <v>0</v>
      </c>
    </row>
    <row r="183" spans="1:9" ht="15.75" outlineLevel="6" x14ac:dyDescent="0.2">
      <c r="A183" s="3" t="s">
        <v>88</v>
      </c>
      <c r="B183" s="19">
        <v>951</v>
      </c>
      <c r="C183" s="4" t="s">
        <v>65</v>
      </c>
      <c r="D183" s="4" t="s">
        <v>313</v>
      </c>
      <c r="E183" s="4" t="s">
        <v>85</v>
      </c>
      <c r="F183" s="4"/>
      <c r="G183" s="61">
        <f>G184</f>
        <v>0</v>
      </c>
      <c r="H183" s="61">
        <f>H184</f>
        <v>0</v>
      </c>
      <c r="I183" s="61">
        <f>I184</f>
        <v>0</v>
      </c>
    </row>
    <row r="184" spans="1:9" ht="15.75" outlineLevel="6" x14ac:dyDescent="0.2">
      <c r="A184" s="26" t="s">
        <v>436</v>
      </c>
      <c r="B184" s="29">
        <v>951</v>
      </c>
      <c r="C184" s="30" t="s">
        <v>65</v>
      </c>
      <c r="D184" s="30" t="s">
        <v>313</v>
      </c>
      <c r="E184" s="30" t="s">
        <v>87</v>
      </c>
      <c r="F184" s="30"/>
      <c r="G184" s="58">
        <v>0</v>
      </c>
      <c r="H184" s="58">
        <v>0</v>
      </c>
      <c r="I184" s="58">
        <v>0</v>
      </c>
    </row>
    <row r="185" spans="1:9" ht="31.5" outlineLevel="6" x14ac:dyDescent="0.2">
      <c r="A185" s="39" t="s">
        <v>50</v>
      </c>
      <c r="B185" s="16">
        <v>951</v>
      </c>
      <c r="C185" s="12" t="s">
        <v>49</v>
      </c>
      <c r="D185" s="12" t="s">
        <v>203</v>
      </c>
      <c r="E185" s="12" t="s">
        <v>5</v>
      </c>
      <c r="F185" s="12"/>
      <c r="G185" s="13">
        <f>G186+G193</f>
        <v>2060</v>
      </c>
      <c r="H185" s="13">
        <f>H186+H193</f>
        <v>260</v>
      </c>
      <c r="I185" s="13">
        <f>I186+I193</f>
        <v>160</v>
      </c>
    </row>
    <row r="186" spans="1:9" ht="18" customHeight="1" outlineLevel="6" x14ac:dyDescent="0.2">
      <c r="A186" s="6" t="s">
        <v>30</v>
      </c>
      <c r="B186" s="17">
        <v>951</v>
      </c>
      <c r="C186" s="7" t="s">
        <v>10</v>
      </c>
      <c r="D186" s="7" t="s">
        <v>203</v>
      </c>
      <c r="E186" s="7" t="s">
        <v>5</v>
      </c>
      <c r="F186" s="7"/>
      <c r="G186" s="8">
        <f t="shared" ref="G186:I191" si="15">G187</f>
        <v>560</v>
      </c>
      <c r="H186" s="8">
        <f t="shared" si="15"/>
        <v>60</v>
      </c>
      <c r="I186" s="8">
        <f t="shared" si="15"/>
        <v>60</v>
      </c>
    </row>
    <row r="187" spans="1:9" ht="15" customHeight="1" outlineLevel="3" x14ac:dyDescent="0.2">
      <c r="A187" s="11" t="s">
        <v>121</v>
      </c>
      <c r="B187" s="17">
        <v>951</v>
      </c>
      <c r="C187" s="7" t="s">
        <v>10</v>
      </c>
      <c r="D187" s="7" t="s">
        <v>203</v>
      </c>
      <c r="E187" s="7" t="s">
        <v>5</v>
      </c>
      <c r="F187" s="7"/>
      <c r="G187" s="8">
        <f t="shared" si="15"/>
        <v>560</v>
      </c>
      <c r="H187" s="8">
        <f t="shared" si="15"/>
        <v>60</v>
      </c>
      <c r="I187" s="8">
        <f t="shared" si="15"/>
        <v>60</v>
      </c>
    </row>
    <row r="188" spans="1:9" ht="18.75" customHeight="1" outlineLevel="3" x14ac:dyDescent="0.2">
      <c r="A188" s="43" t="s">
        <v>466</v>
      </c>
      <c r="B188" s="17">
        <v>951</v>
      </c>
      <c r="C188" s="9" t="s">
        <v>10</v>
      </c>
      <c r="D188" s="9" t="s">
        <v>469</v>
      </c>
      <c r="E188" s="9" t="s">
        <v>5</v>
      </c>
      <c r="F188" s="9"/>
      <c r="G188" s="10">
        <f>G189</f>
        <v>560</v>
      </c>
      <c r="H188" s="10">
        <f t="shared" si="15"/>
        <v>60</v>
      </c>
      <c r="I188" s="10">
        <f t="shared" si="15"/>
        <v>60</v>
      </c>
    </row>
    <row r="189" spans="1:9" ht="18.75" customHeight="1" outlineLevel="3" x14ac:dyDescent="0.2">
      <c r="A189" s="43" t="s">
        <v>467</v>
      </c>
      <c r="B189" s="17">
        <v>951</v>
      </c>
      <c r="C189" s="9" t="s">
        <v>10</v>
      </c>
      <c r="D189" s="9" t="s">
        <v>470</v>
      </c>
      <c r="E189" s="9" t="s">
        <v>5</v>
      </c>
      <c r="F189" s="9"/>
      <c r="G189" s="10">
        <f>G190</f>
        <v>560</v>
      </c>
      <c r="H189" s="10">
        <f t="shared" si="15"/>
        <v>60</v>
      </c>
      <c r="I189" s="10">
        <f t="shared" si="15"/>
        <v>60</v>
      </c>
    </row>
    <row r="190" spans="1:9" ht="33.75" customHeight="1" outlineLevel="4" x14ac:dyDescent="0.2">
      <c r="A190" s="31" t="s">
        <v>468</v>
      </c>
      <c r="B190" s="27">
        <v>951</v>
      </c>
      <c r="C190" s="28" t="s">
        <v>10</v>
      </c>
      <c r="D190" s="28" t="s">
        <v>471</v>
      </c>
      <c r="E190" s="28" t="s">
        <v>5</v>
      </c>
      <c r="F190" s="28"/>
      <c r="G190" s="14">
        <f t="shared" si="15"/>
        <v>560</v>
      </c>
      <c r="H190" s="14">
        <f t="shared" si="15"/>
        <v>60</v>
      </c>
      <c r="I190" s="14">
        <f t="shared" si="15"/>
        <v>60</v>
      </c>
    </row>
    <row r="191" spans="1:9" ht="17.25" customHeight="1" outlineLevel="5" x14ac:dyDescent="0.2">
      <c r="A191" s="3" t="s">
        <v>426</v>
      </c>
      <c r="B191" s="19">
        <v>951</v>
      </c>
      <c r="C191" s="4" t="s">
        <v>10</v>
      </c>
      <c r="D191" s="4" t="s">
        <v>471</v>
      </c>
      <c r="E191" s="4" t="s">
        <v>83</v>
      </c>
      <c r="F191" s="4"/>
      <c r="G191" s="5">
        <f t="shared" si="15"/>
        <v>560</v>
      </c>
      <c r="H191" s="5">
        <f t="shared" si="15"/>
        <v>60</v>
      </c>
      <c r="I191" s="5">
        <f t="shared" si="15"/>
        <v>60</v>
      </c>
    </row>
    <row r="192" spans="1:9" ht="15.75" outlineLevel="5" x14ac:dyDescent="0.2">
      <c r="A192" s="26" t="s">
        <v>428</v>
      </c>
      <c r="B192" s="29">
        <v>951</v>
      </c>
      <c r="C192" s="30" t="s">
        <v>10</v>
      </c>
      <c r="D192" s="30" t="s">
        <v>471</v>
      </c>
      <c r="E192" s="30" t="s">
        <v>84</v>
      </c>
      <c r="F192" s="30"/>
      <c r="G192" s="34">
        <v>560</v>
      </c>
      <c r="H192" s="34">
        <v>60</v>
      </c>
      <c r="I192" s="34">
        <v>60</v>
      </c>
    </row>
    <row r="193" spans="1:9" ht="18.75" customHeight="1" outlineLevel="5" x14ac:dyDescent="0.2">
      <c r="A193" s="6" t="s">
        <v>416</v>
      </c>
      <c r="B193" s="17">
        <v>951</v>
      </c>
      <c r="C193" s="7" t="s">
        <v>419</v>
      </c>
      <c r="D193" s="7" t="s">
        <v>203</v>
      </c>
      <c r="E193" s="7" t="s">
        <v>5</v>
      </c>
      <c r="F193" s="7"/>
      <c r="G193" s="8">
        <f t="shared" ref="G193:I200" si="16">G194</f>
        <v>1500</v>
      </c>
      <c r="H193" s="8">
        <f t="shared" si="16"/>
        <v>200</v>
      </c>
      <c r="I193" s="8">
        <f t="shared" si="16"/>
        <v>100</v>
      </c>
    </row>
    <row r="194" spans="1:9" ht="15.75" outlineLevel="5" x14ac:dyDescent="0.2">
      <c r="A194" s="43" t="s">
        <v>121</v>
      </c>
      <c r="B194" s="17">
        <v>951</v>
      </c>
      <c r="C194" s="7" t="s">
        <v>419</v>
      </c>
      <c r="D194" s="7" t="s">
        <v>203</v>
      </c>
      <c r="E194" s="7" t="s">
        <v>5</v>
      </c>
      <c r="F194" s="7"/>
      <c r="G194" s="8">
        <f t="shared" si="16"/>
        <v>1500</v>
      </c>
      <c r="H194" s="8">
        <f t="shared" si="16"/>
        <v>200</v>
      </c>
      <c r="I194" s="8">
        <f t="shared" si="16"/>
        <v>100</v>
      </c>
    </row>
    <row r="195" spans="1:9" ht="47.25" outlineLevel="5" x14ac:dyDescent="0.2">
      <c r="A195" s="43" t="s">
        <v>466</v>
      </c>
      <c r="B195" s="17">
        <v>951</v>
      </c>
      <c r="C195" s="9" t="s">
        <v>419</v>
      </c>
      <c r="D195" s="9" t="s">
        <v>469</v>
      </c>
      <c r="E195" s="9" t="s">
        <v>5</v>
      </c>
      <c r="F195" s="9"/>
      <c r="G195" s="10">
        <f>G196</f>
        <v>1500</v>
      </c>
      <c r="H195" s="10">
        <f t="shared" si="16"/>
        <v>200</v>
      </c>
      <c r="I195" s="10">
        <f t="shared" si="16"/>
        <v>100</v>
      </c>
    </row>
    <row r="196" spans="1:9" ht="15.75" outlineLevel="5" x14ac:dyDescent="0.2">
      <c r="A196" s="43" t="s">
        <v>472</v>
      </c>
      <c r="B196" s="17">
        <v>951</v>
      </c>
      <c r="C196" s="9" t="s">
        <v>419</v>
      </c>
      <c r="D196" s="9" t="s">
        <v>474</v>
      </c>
      <c r="E196" s="9" t="s">
        <v>5</v>
      </c>
      <c r="F196" s="9"/>
      <c r="G196" s="10">
        <f>G197</f>
        <v>1500</v>
      </c>
      <c r="H196" s="10">
        <f t="shared" si="16"/>
        <v>200</v>
      </c>
      <c r="I196" s="10">
        <f t="shared" si="16"/>
        <v>100</v>
      </c>
    </row>
    <row r="197" spans="1:9" ht="47.25" outlineLevel="5" x14ac:dyDescent="0.2">
      <c r="A197" s="31" t="s">
        <v>473</v>
      </c>
      <c r="B197" s="27">
        <v>951</v>
      </c>
      <c r="C197" s="28" t="s">
        <v>419</v>
      </c>
      <c r="D197" s="28" t="s">
        <v>475</v>
      </c>
      <c r="E197" s="28" t="s">
        <v>5</v>
      </c>
      <c r="F197" s="28"/>
      <c r="G197" s="14">
        <f>G200+G198</f>
        <v>1500</v>
      </c>
      <c r="H197" s="14">
        <f>H200+H198</f>
        <v>200</v>
      </c>
      <c r="I197" s="14">
        <f>I200+I198</f>
        <v>100</v>
      </c>
    </row>
    <row r="198" spans="1:9" ht="18" customHeight="1" outlineLevel="5" x14ac:dyDescent="0.2">
      <c r="A198" s="3" t="s">
        <v>426</v>
      </c>
      <c r="B198" s="19">
        <v>951</v>
      </c>
      <c r="C198" s="4" t="s">
        <v>419</v>
      </c>
      <c r="D198" s="4" t="s">
        <v>475</v>
      </c>
      <c r="E198" s="4" t="s">
        <v>83</v>
      </c>
      <c r="F198" s="4"/>
      <c r="G198" s="5">
        <f t="shared" si="16"/>
        <v>488.1</v>
      </c>
      <c r="H198" s="5">
        <f t="shared" si="16"/>
        <v>200</v>
      </c>
      <c r="I198" s="5">
        <f t="shared" si="16"/>
        <v>100</v>
      </c>
    </row>
    <row r="199" spans="1:9" ht="17.25" customHeight="1" outlineLevel="5" x14ac:dyDescent="0.2">
      <c r="A199" s="26" t="s">
        <v>428</v>
      </c>
      <c r="B199" s="29">
        <v>951</v>
      </c>
      <c r="C199" s="30" t="s">
        <v>419</v>
      </c>
      <c r="D199" s="30" t="s">
        <v>475</v>
      </c>
      <c r="E199" s="30" t="s">
        <v>84</v>
      </c>
      <c r="F199" s="30"/>
      <c r="G199" s="34">
        <v>488.1</v>
      </c>
      <c r="H199" s="34">
        <v>200</v>
      </c>
      <c r="I199" s="34">
        <v>100</v>
      </c>
    </row>
    <row r="200" spans="1:9" ht="14.25" customHeight="1" outlineLevel="5" x14ac:dyDescent="0.2">
      <c r="A200" s="3" t="s">
        <v>417</v>
      </c>
      <c r="B200" s="19">
        <v>951</v>
      </c>
      <c r="C200" s="4" t="s">
        <v>419</v>
      </c>
      <c r="D200" s="4" t="s">
        <v>475</v>
      </c>
      <c r="E200" s="4" t="s">
        <v>374</v>
      </c>
      <c r="F200" s="4"/>
      <c r="G200" s="5">
        <f t="shared" si="16"/>
        <v>1011.9</v>
      </c>
      <c r="H200" s="5">
        <f t="shared" si="16"/>
        <v>0</v>
      </c>
      <c r="I200" s="5">
        <f t="shared" si="16"/>
        <v>0</v>
      </c>
    </row>
    <row r="201" spans="1:9" ht="14.25" customHeight="1" outlineLevel="5" x14ac:dyDescent="0.2">
      <c r="A201" s="26" t="s">
        <v>418</v>
      </c>
      <c r="B201" s="29">
        <v>951</v>
      </c>
      <c r="C201" s="30" t="s">
        <v>419</v>
      </c>
      <c r="D201" s="30" t="s">
        <v>475</v>
      </c>
      <c r="E201" s="30" t="s">
        <v>96</v>
      </c>
      <c r="F201" s="30"/>
      <c r="G201" s="34">
        <v>1011.9</v>
      </c>
      <c r="H201" s="34">
        <v>0</v>
      </c>
      <c r="I201" s="34">
        <v>0</v>
      </c>
    </row>
    <row r="202" spans="1:9" ht="18.75" outlineLevel="6" x14ac:dyDescent="0.2">
      <c r="A202" s="39" t="s">
        <v>48</v>
      </c>
      <c r="B202" s="16">
        <v>951</v>
      </c>
      <c r="C202" s="12" t="s">
        <v>47</v>
      </c>
      <c r="D202" s="12" t="s">
        <v>203</v>
      </c>
      <c r="E202" s="12" t="s">
        <v>5</v>
      </c>
      <c r="F202" s="12"/>
      <c r="G202" s="79">
        <f>G219+G226+G203+G209</f>
        <v>30163.561509999996</v>
      </c>
      <c r="H202" s="79">
        <f>H219+H226+H203+H209</f>
        <v>28183.06151</v>
      </c>
      <c r="I202" s="79">
        <f>I219+I226+I203+I209</f>
        <v>30176.161509999994</v>
      </c>
    </row>
    <row r="203" spans="1:9" ht="15.75" outlineLevel="6" x14ac:dyDescent="0.2">
      <c r="A203" s="25" t="s">
        <v>169</v>
      </c>
      <c r="B203" s="17">
        <v>951</v>
      </c>
      <c r="C203" s="7" t="s">
        <v>171</v>
      </c>
      <c r="D203" s="7" t="s">
        <v>203</v>
      </c>
      <c r="E203" s="7" t="s">
        <v>5</v>
      </c>
      <c r="F203" s="7"/>
      <c r="G203" s="81">
        <f>G204</f>
        <v>1479.17443</v>
      </c>
      <c r="H203" s="57">
        <f t="shared" ref="H203:I207" si="17">H204</f>
        <v>1479.17443</v>
      </c>
      <c r="I203" s="57">
        <f t="shared" si="17"/>
        <v>1479.17443</v>
      </c>
    </row>
    <row r="204" spans="1:9" ht="31.5" outlineLevel="6" x14ac:dyDescent="0.2">
      <c r="A204" s="43" t="s">
        <v>112</v>
      </c>
      <c r="B204" s="17">
        <v>951</v>
      </c>
      <c r="C204" s="7" t="s">
        <v>171</v>
      </c>
      <c r="D204" s="7" t="s">
        <v>204</v>
      </c>
      <c r="E204" s="7" t="s">
        <v>5</v>
      </c>
      <c r="F204" s="7"/>
      <c r="G204" s="57">
        <f>G205</f>
        <v>1479.17443</v>
      </c>
      <c r="H204" s="57">
        <f t="shared" si="17"/>
        <v>1479.17443</v>
      </c>
      <c r="I204" s="57">
        <f t="shared" si="17"/>
        <v>1479.17443</v>
      </c>
    </row>
    <row r="205" spans="1:9" ht="31.5" outlineLevel="6" x14ac:dyDescent="0.2">
      <c r="A205" s="43" t="s">
        <v>113</v>
      </c>
      <c r="B205" s="17">
        <v>951</v>
      </c>
      <c r="C205" s="7" t="s">
        <v>171</v>
      </c>
      <c r="D205" s="7" t="s">
        <v>296</v>
      </c>
      <c r="E205" s="7" t="s">
        <v>5</v>
      </c>
      <c r="F205" s="7"/>
      <c r="G205" s="57">
        <f>G206</f>
        <v>1479.17443</v>
      </c>
      <c r="H205" s="57">
        <f t="shared" si="17"/>
        <v>1479.17443</v>
      </c>
      <c r="I205" s="57">
        <f t="shared" si="17"/>
        <v>1479.17443</v>
      </c>
    </row>
    <row r="206" spans="1:9" ht="47.25" outlineLevel="6" x14ac:dyDescent="0.2">
      <c r="A206" s="45" t="s">
        <v>170</v>
      </c>
      <c r="B206" s="27">
        <v>951</v>
      </c>
      <c r="C206" s="28" t="s">
        <v>171</v>
      </c>
      <c r="D206" s="28" t="s">
        <v>314</v>
      </c>
      <c r="E206" s="28" t="s">
        <v>5</v>
      </c>
      <c r="F206" s="28"/>
      <c r="G206" s="59">
        <f>G207</f>
        <v>1479.17443</v>
      </c>
      <c r="H206" s="59">
        <f t="shared" si="17"/>
        <v>1479.17443</v>
      </c>
      <c r="I206" s="59">
        <f t="shared" si="17"/>
        <v>1479.17443</v>
      </c>
    </row>
    <row r="207" spans="1:9" ht="18.75" customHeight="1" outlineLevel="6" x14ac:dyDescent="0.2">
      <c r="A207" s="3" t="s">
        <v>426</v>
      </c>
      <c r="B207" s="19">
        <v>951</v>
      </c>
      <c r="C207" s="4" t="s">
        <v>171</v>
      </c>
      <c r="D207" s="4" t="s">
        <v>314</v>
      </c>
      <c r="E207" s="4" t="s">
        <v>83</v>
      </c>
      <c r="F207" s="4"/>
      <c r="G207" s="61">
        <f>G208</f>
        <v>1479.17443</v>
      </c>
      <c r="H207" s="61">
        <f t="shared" si="17"/>
        <v>1479.17443</v>
      </c>
      <c r="I207" s="61">
        <f t="shared" si="17"/>
        <v>1479.17443</v>
      </c>
    </row>
    <row r="208" spans="1:9" ht="15.75" outlineLevel="3" x14ac:dyDescent="0.2">
      <c r="A208" s="26" t="s">
        <v>428</v>
      </c>
      <c r="B208" s="29">
        <v>951</v>
      </c>
      <c r="C208" s="30" t="s">
        <v>171</v>
      </c>
      <c r="D208" s="30" t="s">
        <v>314</v>
      </c>
      <c r="E208" s="30" t="s">
        <v>84</v>
      </c>
      <c r="F208" s="30"/>
      <c r="G208" s="58">
        <v>1479.17443</v>
      </c>
      <c r="H208" s="58">
        <v>1479.17443</v>
      </c>
      <c r="I208" s="58">
        <v>1479.17443</v>
      </c>
    </row>
    <row r="209" spans="1:9" ht="15.75" outlineLevel="3" x14ac:dyDescent="0.2">
      <c r="A209" s="43" t="s">
        <v>273</v>
      </c>
      <c r="B209" s="17">
        <v>951</v>
      </c>
      <c r="C209" s="7" t="s">
        <v>275</v>
      </c>
      <c r="D209" s="7" t="s">
        <v>203</v>
      </c>
      <c r="E209" s="7" t="s">
        <v>5</v>
      </c>
      <c r="F209" s="7"/>
      <c r="G209" s="81">
        <f>G210+G214</f>
        <v>5003.3870800000004</v>
      </c>
      <c r="H209" s="57">
        <f>H210+H214</f>
        <v>768.88707999999997</v>
      </c>
      <c r="I209" s="57">
        <f>I210+I214</f>
        <v>378.98708000000005</v>
      </c>
    </row>
    <row r="210" spans="1:9" ht="31.5" outlineLevel="3" x14ac:dyDescent="0.2">
      <c r="A210" s="43" t="s">
        <v>112</v>
      </c>
      <c r="B210" s="17">
        <v>951</v>
      </c>
      <c r="C210" s="7" t="s">
        <v>275</v>
      </c>
      <c r="D210" s="7" t="s">
        <v>296</v>
      </c>
      <c r="E210" s="7" t="s">
        <v>5</v>
      </c>
      <c r="F210" s="7"/>
      <c r="G210" s="57">
        <f>G211</f>
        <v>3.3870800000000001</v>
      </c>
      <c r="H210" s="57">
        <f t="shared" ref="H210:I212" si="18">H211</f>
        <v>3.3870800000000001</v>
      </c>
      <c r="I210" s="57">
        <f t="shared" si="18"/>
        <v>3.3870800000000001</v>
      </c>
    </row>
    <row r="211" spans="1:9" ht="78.75" outlineLevel="3" x14ac:dyDescent="0.2">
      <c r="A211" s="31" t="s">
        <v>274</v>
      </c>
      <c r="B211" s="27">
        <v>951</v>
      </c>
      <c r="C211" s="28" t="s">
        <v>275</v>
      </c>
      <c r="D211" s="28" t="s">
        <v>315</v>
      </c>
      <c r="E211" s="28" t="s">
        <v>5</v>
      </c>
      <c r="F211" s="28"/>
      <c r="G211" s="59">
        <f>G212</f>
        <v>3.3870800000000001</v>
      </c>
      <c r="H211" s="59">
        <f t="shared" si="18"/>
        <v>3.3870800000000001</v>
      </c>
      <c r="I211" s="59">
        <f t="shared" si="18"/>
        <v>3.3870800000000001</v>
      </c>
    </row>
    <row r="212" spans="1:9" ht="31.5" outlineLevel="3" x14ac:dyDescent="0.2">
      <c r="A212" s="3" t="s">
        <v>426</v>
      </c>
      <c r="B212" s="19">
        <v>951</v>
      </c>
      <c r="C212" s="4" t="s">
        <v>275</v>
      </c>
      <c r="D212" s="4" t="s">
        <v>315</v>
      </c>
      <c r="E212" s="4" t="s">
        <v>83</v>
      </c>
      <c r="F212" s="4"/>
      <c r="G212" s="61">
        <f>G213</f>
        <v>3.3870800000000001</v>
      </c>
      <c r="H212" s="61">
        <f t="shared" si="18"/>
        <v>3.3870800000000001</v>
      </c>
      <c r="I212" s="61">
        <f t="shared" si="18"/>
        <v>3.3870800000000001</v>
      </c>
    </row>
    <row r="213" spans="1:9" ht="15.75" outlineLevel="3" x14ac:dyDescent="0.2">
      <c r="A213" s="26" t="s">
        <v>428</v>
      </c>
      <c r="B213" s="29">
        <v>951</v>
      </c>
      <c r="C213" s="30" t="s">
        <v>275</v>
      </c>
      <c r="D213" s="30" t="s">
        <v>315</v>
      </c>
      <c r="E213" s="30" t="s">
        <v>84</v>
      </c>
      <c r="F213" s="30"/>
      <c r="G213" s="58">
        <v>3.3870800000000001</v>
      </c>
      <c r="H213" s="58">
        <v>3.3870800000000001</v>
      </c>
      <c r="I213" s="58">
        <v>3.3870800000000001</v>
      </c>
    </row>
    <row r="214" spans="1:9" ht="15.75" outlineLevel="3" x14ac:dyDescent="0.2">
      <c r="A214" s="11" t="s">
        <v>121</v>
      </c>
      <c r="B214" s="7">
        <v>951</v>
      </c>
      <c r="C214" s="7" t="s">
        <v>275</v>
      </c>
      <c r="D214" s="7" t="s">
        <v>203</v>
      </c>
      <c r="E214" s="7" t="s">
        <v>5</v>
      </c>
      <c r="F214" s="7"/>
      <c r="G214" s="57">
        <f>G215</f>
        <v>5000</v>
      </c>
      <c r="H214" s="57">
        <f t="shared" ref="H214:I217" si="19">H215</f>
        <v>765.5</v>
      </c>
      <c r="I214" s="57">
        <f t="shared" si="19"/>
        <v>375.6</v>
      </c>
    </row>
    <row r="215" spans="1:9" ht="31.5" outlineLevel="3" x14ac:dyDescent="0.2">
      <c r="A215" s="31" t="s">
        <v>370</v>
      </c>
      <c r="B215" s="28">
        <v>951</v>
      </c>
      <c r="C215" s="28" t="s">
        <v>275</v>
      </c>
      <c r="D215" s="28" t="s">
        <v>353</v>
      </c>
      <c r="E215" s="28" t="s">
        <v>5</v>
      </c>
      <c r="F215" s="28"/>
      <c r="G215" s="59">
        <f>G216</f>
        <v>5000</v>
      </c>
      <c r="H215" s="59">
        <f t="shared" si="19"/>
        <v>765.5</v>
      </c>
      <c r="I215" s="59">
        <f t="shared" si="19"/>
        <v>375.6</v>
      </c>
    </row>
    <row r="216" spans="1:9" ht="47.25" outlineLevel="3" x14ac:dyDescent="0.2">
      <c r="A216" s="3" t="s">
        <v>375</v>
      </c>
      <c r="B216" s="4">
        <v>951</v>
      </c>
      <c r="C216" s="4" t="s">
        <v>275</v>
      </c>
      <c r="D216" s="4" t="s">
        <v>354</v>
      </c>
      <c r="E216" s="4" t="s">
        <v>5</v>
      </c>
      <c r="F216" s="4"/>
      <c r="G216" s="61">
        <f>G217</f>
        <v>5000</v>
      </c>
      <c r="H216" s="61">
        <f t="shared" si="19"/>
        <v>765.5</v>
      </c>
      <c r="I216" s="61">
        <f t="shared" si="19"/>
        <v>375.6</v>
      </c>
    </row>
    <row r="217" spans="1:9" ht="31.5" outlineLevel="3" x14ac:dyDescent="0.2">
      <c r="A217" s="26" t="s">
        <v>426</v>
      </c>
      <c r="B217" s="30">
        <v>951</v>
      </c>
      <c r="C217" s="30" t="s">
        <v>275</v>
      </c>
      <c r="D217" s="30" t="s">
        <v>354</v>
      </c>
      <c r="E217" s="30" t="s">
        <v>83</v>
      </c>
      <c r="F217" s="30"/>
      <c r="G217" s="58">
        <f>G218</f>
        <v>5000</v>
      </c>
      <c r="H217" s="58">
        <f t="shared" si="19"/>
        <v>765.5</v>
      </c>
      <c r="I217" s="58">
        <f t="shared" si="19"/>
        <v>375.6</v>
      </c>
    </row>
    <row r="218" spans="1:9" ht="15.75" outlineLevel="3" x14ac:dyDescent="0.2">
      <c r="A218" s="26" t="s">
        <v>428</v>
      </c>
      <c r="B218" s="30">
        <v>951</v>
      </c>
      <c r="C218" s="30" t="s">
        <v>275</v>
      </c>
      <c r="D218" s="30" t="s">
        <v>354</v>
      </c>
      <c r="E218" s="30" t="s">
        <v>84</v>
      </c>
      <c r="F218" s="30"/>
      <c r="G218" s="58">
        <v>5000</v>
      </c>
      <c r="H218" s="58">
        <v>765.5</v>
      </c>
      <c r="I218" s="58">
        <v>375.6</v>
      </c>
    </row>
    <row r="219" spans="1:9" ht="15.75" outlineLevel="3" x14ac:dyDescent="0.2">
      <c r="A219" s="43" t="s">
        <v>124</v>
      </c>
      <c r="B219" s="17">
        <v>951</v>
      </c>
      <c r="C219" s="7" t="s">
        <v>53</v>
      </c>
      <c r="D219" s="7" t="s">
        <v>203</v>
      </c>
      <c r="E219" s="7" t="s">
        <v>5</v>
      </c>
      <c r="F219" s="7"/>
      <c r="G219" s="8">
        <f>G220</f>
        <v>23380.999999999996</v>
      </c>
      <c r="H219" s="8">
        <f>H220</f>
        <v>25785</v>
      </c>
      <c r="I219" s="8">
        <f>I220</f>
        <v>28167.999999999996</v>
      </c>
    </row>
    <row r="220" spans="1:9" ht="31.5" outlineLevel="3" x14ac:dyDescent="0.2">
      <c r="A220" s="6" t="s">
        <v>181</v>
      </c>
      <c r="B220" s="17">
        <v>951</v>
      </c>
      <c r="C220" s="9" t="s">
        <v>53</v>
      </c>
      <c r="D220" s="9" t="s">
        <v>212</v>
      </c>
      <c r="E220" s="9" t="s">
        <v>5</v>
      </c>
      <c r="F220" s="9"/>
      <c r="G220" s="96">
        <f>G221+G224</f>
        <v>23380.999999999996</v>
      </c>
      <c r="H220" s="96">
        <f>H221+H224</f>
        <v>25785</v>
      </c>
      <c r="I220" s="96">
        <f>I221+I224</f>
        <v>28167.999999999996</v>
      </c>
    </row>
    <row r="221" spans="1:9" ht="63" outlineLevel="3" x14ac:dyDescent="0.2">
      <c r="A221" s="31" t="s">
        <v>295</v>
      </c>
      <c r="B221" s="27">
        <v>951</v>
      </c>
      <c r="C221" s="28" t="s">
        <v>53</v>
      </c>
      <c r="D221" s="28" t="s">
        <v>316</v>
      </c>
      <c r="E221" s="28" t="s">
        <v>5</v>
      </c>
      <c r="F221" s="28"/>
      <c r="G221" s="59">
        <f t="shared" ref="G221:I222" si="20">G222</f>
        <v>1725.635</v>
      </c>
      <c r="H221" s="59">
        <f t="shared" si="20"/>
        <v>1929.1790000000001</v>
      </c>
      <c r="I221" s="59">
        <f t="shared" si="20"/>
        <v>2130.944</v>
      </c>
    </row>
    <row r="222" spans="1:9" ht="18.75" customHeight="1" outlineLevel="4" x14ac:dyDescent="0.2">
      <c r="A222" s="3" t="s">
        <v>426</v>
      </c>
      <c r="B222" s="19">
        <v>951</v>
      </c>
      <c r="C222" s="4" t="s">
        <v>53</v>
      </c>
      <c r="D222" s="4" t="s">
        <v>316</v>
      </c>
      <c r="E222" s="4" t="s">
        <v>83</v>
      </c>
      <c r="F222" s="4"/>
      <c r="G222" s="61">
        <f t="shared" si="20"/>
        <v>1725.635</v>
      </c>
      <c r="H222" s="61">
        <f t="shared" si="20"/>
        <v>1929.1790000000001</v>
      </c>
      <c r="I222" s="61">
        <f t="shared" si="20"/>
        <v>2130.944</v>
      </c>
    </row>
    <row r="223" spans="1:9" ht="15.75" outlineLevel="5" x14ac:dyDescent="0.2">
      <c r="A223" s="26" t="s">
        <v>428</v>
      </c>
      <c r="B223" s="29">
        <v>951</v>
      </c>
      <c r="C223" s="30" t="s">
        <v>53</v>
      </c>
      <c r="D223" s="30" t="s">
        <v>316</v>
      </c>
      <c r="E223" s="30" t="s">
        <v>84</v>
      </c>
      <c r="F223" s="30"/>
      <c r="G223" s="58">
        <v>1725.635</v>
      </c>
      <c r="H223" s="58">
        <v>1929.1790000000001</v>
      </c>
      <c r="I223" s="58">
        <v>2130.944</v>
      </c>
    </row>
    <row r="224" spans="1:9" ht="63" outlineLevel="5" x14ac:dyDescent="0.2">
      <c r="A224" s="31" t="s">
        <v>176</v>
      </c>
      <c r="B224" s="27">
        <v>951</v>
      </c>
      <c r="C224" s="28" t="s">
        <v>53</v>
      </c>
      <c r="D224" s="28" t="s">
        <v>317</v>
      </c>
      <c r="E224" s="28" t="s">
        <v>5</v>
      </c>
      <c r="F224" s="28"/>
      <c r="G224" s="59">
        <f>G225</f>
        <v>21655.364999999998</v>
      </c>
      <c r="H224" s="59">
        <f>H225</f>
        <v>23855.821</v>
      </c>
      <c r="I224" s="59">
        <f>I225</f>
        <v>26037.055999999997</v>
      </c>
    </row>
    <row r="225" spans="1:9" ht="19.5" customHeight="1" outlineLevel="6" x14ac:dyDescent="0.2">
      <c r="A225" s="26" t="s">
        <v>97</v>
      </c>
      <c r="B225" s="29">
        <v>951</v>
      </c>
      <c r="C225" s="30" t="s">
        <v>53</v>
      </c>
      <c r="D225" s="30" t="s">
        <v>317</v>
      </c>
      <c r="E225" s="30" t="s">
        <v>96</v>
      </c>
      <c r="F225" s="30"/>
      <c r="G225" s="58">
        <v>21655.364999999998</v>
      </c>
      <c r="H225" s="58">
        <v>23855.821</v>
      </c>
      <c r="I225" s="58">
        <v>26037.055999999997</v>
      </c>
    </row>
    <row r="226" spans="1:9" ht="15.75" outlineLevel="4" x14ac:dyDescent="0.2">
      <c r="A226" s="6" t="s">
        <v>31</v>
      </c>
      <c r="B226" s="17">
        <v>951</v>
      </c>
      <c r="C226" s="7" t="s">
        <v>11</v>
      </c>
      <c r="D226" s="7" t="s">
        <v>203</v>
      </c>
      <c r="E226" s="7" t="s">
        <v>5</v>
      </c>
      <c r="F226" s="7"/>
      <c r="G226" s="81">
        <f>G227</f>
        <v>300</v>
      </c>
      <c r="H226" s="81">
        <f>H227</f>
        <v>150</v>
      </c>
      <c r="I226" s="81">
        <f>I227</f>
        <v>150</v>
      </c>
    </row>
    <row r="227" spans="1:9" ht="15.75" outlineLevel="5" x14ac:dyDescent="0.2">
      <c r="A227" s="11" t="s">
        <v>121</v>
      </c>
      <c r="B227" s="17">
        <v>951</v>
      </c>
      <c r="C227" s="7" t="s">
        <v>11</v>
      </c>
      <c r="D227" s="7" t="s">
        <v>203</v>
      </c>
      <c r="E227" s="7" t="s">
        <v>5</v>
      </c>
      <c r="F227" s="7"/>
      <c r="G227" s="57">
        <f>G234+G228+G231</f>
        <v>300</v>
      </c>
      <c r="H227" s="57">
        <f>H234+H228+H231</f>
        <v>150</v>
      </c>
      <c r="I227" s="57">
        <f>I234+I228+I231</f>
        <v>150</v>
      </c>
    </row>
    <row r="228" spans="1:9" ht="31.5" outlineLevel="5" x14ac:dyDescent="0.2">
      <c r="A228" s="31" t="s">
        <v>182</v>
      </c>
      <c r="B228" s="27">
        <v>951</v>
      </c>
      <c r="C228" s="28" t="s">
        <v>11</v>
      </c>
      <c r="D228" s="28" t="s">
        <v>213</v>
      </c>
      <c r="E228" s="28" t="s">
        <v>5</v>
      </c>
      <c r="F228" s="28"/>
      <c r="G228" s="59">
        <f t="shared" ref="G228:I229" si="21">G229</f>
        <v>50</v>
      </c>
      <c r="H228" s="59">
        <f t="shared" si="21"/>
        <v>50</v>
      </c>
      <c r="I228" s="59">
        <f t="shared" si="21"/>
        <v>50</v>
      </c>
    </row>
    <row r="229" spans="1:9" ht="31.5" outlineLevel="5" x14ac:dyDescent="0.2">
      <c r="A229" s="3" t="s">
        <v>426</v>
      </c>
      <c r="B229" s="19">
        <v>951</v>
      </c>
      <c r="C229" s="4" t="s">
        <v>11</v>
      </c>
      <c r="D229" s="4" t="s">
        <v>318</v>
      </c>
      <c r="E229" s="4" t="s">
        <v>83</v>
      </c>
      <c r="F229" s="4"/>
      <c r="G229" s="61">
        <f t="shared" si="21"/>
        <v>50</v>
      </c>
      <c r="H229" s="61">
        <f t="shared" si="21"/>
        <v>50</v>
      </c>
      <c r="I229" s="61">
        <f t="shared" si="21"/>
        <v>50</v>
      </c>
    </row>
    <row r="230" spans="1:9" ht="15.75" outlineLevel="5" x14ac:dyDescent="0.2">
      <c r="A230" s="26" t="s">
        <v>428</v>
      </c>
      <c r="B230" s="29">
        <v>951</v>
      </c>
      <c r="C230" s="30" t="s">
        <v>11</v>
      </c>
      <c r="D230" s="30" t="s">
        <v>318</v>
      </c>
      <c r="E230" s="30" t="s">
        <v>84</v>
      </c>
      <c r="F230" s="30"/>
      <c r="G230" s="58">
        <v>50</v>
      </c>
      <c r="H230" s="58">
        <v>50</v>
      </c>
      <c r="I230" s="58">
        <v>50</v>
      </c>
    </row>
    <row r="231" spans="1:9" ht="31.5" outlineLevel="5" x14ac:dyDescent="0.2">
      <c r="A231" s="31" t="s">
        <v>461</v>
      </c>
      <c r="B231" s="27">
        <v>951</v>
      </c>
      <c r="C231" s="28" t="s">
        <v>11</v>
      </c>
      <c r="D231" s="28" t="s">
        <v>462</v>
      </c>
      <c r="E231" s="28" t="s">
        <v>5</v>
      </c>
      <c r="F231" s="30"/>
      <c r="G231" s="59">
        <f t="shared" ref="G231:I232" si="22">G232</f>
        <v>50</v>
      </c>
      <c r="H231" s="59">
        <f t="shared" si="22"/>
        <v>50</v>
      </c>
      <c r="I231" s="59">
        <f t="shared" si="22"/>
        <v>50</v>
      </c>
    </row>
    <row r="232" spans="1:9" ht="31.5" outlineLevel="5" x14ac:dyDescent="0.2">
      <c r="A232" s="3" t="s">
        <v>426</v>
      </c>
      <c r="B232" s="19">
        <v>951</v>
      </c>
      <c r="C232" s="4" t="s">
        <v>11</v>
      </c>
      <c r="D232" s="4" t="s">
        <v>463</v>
      </c>
      <c r="E232" s="4" t="s">
        <v>83</v>
      </c>
      <c r="F232" s="30"/>
      <c r="G232" s="61">
        <f t="shared" si="22"/>
        <v>50</v>
      </c>
      <c r="H232" s="61">
        <f t="shared" si="22"/>
        <v>50</v>
      </c>
      <c r="I232" s="61">
        <f t="shared" si="22"/>
        <v>50</v>
      </c>
    </row>
    <row r="233" spans="1:9" ht="15.75" outlineLevel="5" x14ac:dyDescent="0.2">
      <c r="A233" s="35" t="s">
        <v>428</v>
      </c>
      <c r="B233" s="29">
        <v>951</v>
      </c>
      <c r="C233" s="30" t="s">
        <v>11</v>
      </c>
      <c r="D233" s="30" t="s">
        <v>463</v>
      </c>
      <c r="E233" s="30" t="s">
        <v>84</v>
      </c>
      <c r="F233" s="30"/>
      <c r="G233" s="58">
        <v>50</v>
      </c>
      <c r="H233" s="58">
        <v>50</v>
      </c>
      <c r="I233" s="58">
        <v>50</v>
      </c>
    </row>
    <row r="234" spans="1:9" ht="47.25" outlineLevel="6" x14ac:dyDescent="0.2">
      <c r="A234" s="31" t="s">
        <v>270</v>
      </c>
      <c r="B234" s="27">
        <v>951</v>
      </c>
      <c r="C234" s="28" t="s">
        <v>11</v>
      </c>
      <c r="D234" s="28" t="s">
        <v>262</v>
      </c>
      <c r="E234" s="28" t="s">
        <v>5</v>
      </c>
      <c r="F234" s="30"/>
      <c r="G234" s="59">
        <f t="shared" ref="G234:I235" si="23">G235</f>
        <v>200</v>
      </c>
      <c r="H234" s="59">
        <f t="shared" si="23"/>
        <v>50</v>
      </c>
      <c r="I234" s="59">
        <f t="shared" si="23"/>
        <v>50</v>
      </c>
    </row>
    <row r="235" spans="1:9" ht="31.5" outlineLevel="6" x14ac:dyDescent="0.2">
      <c r="A235" s="3" t="s">
        <v>426</v>
      </c>
      <c r="B235" s="19">
        <v>951</v>
      </c>
      <c r="C235" s="4" t="s">
        <v>11</v>
      </c>
      <c r="D235" s="4" t="s">
        <v>313</v>
      </c>
      <c r="E235" s="4" t="s">
        <v>83</v>
      </c>
      <c r="F235" s="30"/>
      <c r="G235" s="61">
        <f t="shared" si="23"/>
        <v>200</v>
      </c>
      <c r="H235" s="61">
        <f t="shared" si="23"/>
        <v>50</v>
      </c>
      <c r="I235" s="61">
        <f t="shared" si="23"/>
        <v>50</v>
      </c>
    </row>
    <row r="236" spans="1:9" ht="15.75" outlineLevel="6" x14ac:dyDescent="0.2">
      <c r="A236" s="35" t="s">
        <v>428</v>
      </c>
      <c r="B236" s="29">
        <v>951</v>
      </c>
      <c r="C236" s="30" t="s">
        <v>11</v>
      </c>
      <c r="D236" s="30" t="s">
        <v>313</v>
      </c>
      <c r="E236" s="30" t="s">
        <v>84</v>
      </c>
      <c r="F236" s="30"/>
      <c r="G236" s="58">
        <v>200</v>
      </c>
      <c r="H236" s="58">
        <v>50</v>
      </c>
      <c r="I236" s="58">
        <v>50</v>
      </c>
    </row>
    <row r="237" spans="1:9" ht="15.75" outlineLevel="3" x14ac:dyDescent="0.2">
      <c r="A237" s="39" t="s">
        <v>54</v>
      </c>
      <c r="B237" s="16">
        <v>951</v>
      </c>
      <c r="C237" s="20" t="s">
        <v>46</v>
      </c>
      <c r="D237" s="20" t="s">
        <v>203</v>
      </c>
      <c r="E237" s="20" t="s">
        <v>5</v>
      </c>
      <c r="F237" s="20"/>
      <c r="G237" s="83">
        <f>G274+G238+G245</f>
        <v>26896.36491</v>
      </c>
      <c r="H237" s="83">
        <f>H274+H238+H245</f>
        <v>1951.2378799999999</v>
      </c>
      <c r="I237" s="83">
        <f>I274+I238+I245</f>
        <v>1551.2873999999999</v>
      </c>
    </row>
    <row r="238" spans="1:9" ht="15.75" outlineLevel="3" x14ac:dyDescent="0.2">
      <c r="A238" s="25" t="s">
        <v>173</v>
      </c>
      <c r="B238" s="17">
        <v>951</v>
      </c>
      <c r="C238" s="7" t="s">
        <v>174</v>
      </c>
      <c r="D238" s="7" t="s">
        <v>203</v>
      </c>
      <c r="E238" s="7" t="s">
        <v>5</v>
      </c>
      <c r="F238" s="7"/>
      <c r="G238" s="99">
        <f>G239</f>
        <v>3000</v>
      </c>
      <c r="H238" s="57">
        <f t="shared" ref="H238:I241" si="24">H239</f>
        <v>500</v>
      </c>
      <c r="I238" s="57">
        <f t="shared" si="24"/>
        <v>100</v>
      </c>
    </row>
    <row r="239" spans="1:9" ht="15.75" outlineLevel="5" x14ac:dyDescent="0.2">
      <c r="A239" s="11" t="s">
        <v>121</v>
      </c>
      <c r="B239" s="17">
        <v>951</v>
      </c>
      <c r="C239" s="9" t="s">
        <v>174</v>
      </c>
      <c r="D239" s="9" t="s">
        <v>203</v>
      </c>
      <c r="E239" s="9" t="s">
        <v>5</v>
      </c>
      <c r="F239" s="9"/>
      <c r="G239" s="10">
        <f>G240</f>
        <v>3000</v>
      </c>
      <c r="H239" s="10">
        <f t="shared" si="24"/>
        <v>500</v>
      </c>
      <c r="I239" s="10">
        <f t="shared" si="24"/>
        <v>100</v>
      </c>
    </row>
    <row r="240" spans="1:9" ht="31.5" outlineLevel="5" x14ac:dyDescent="0.2">
      <c r="A240" s="45" t="s">
        <v>271</v>
      </c>
      <c r="B240" s="27">
        <v>951</v>
      </c>
      <c r="C240" s="38" t="s">
        <v>174</v>
      </c>
      <c r="D240" s="38" t="s">
        <v>263</v>
      </c>
      <c r="E240" s="38" t="s">
        <v>5</v>
      </c>
      <c r="F240" s="38"/>
      <c r="G240" s="47">
        <f>G241</f>
        <v>3000</v>
      </c>
      <c r="H240" s="47">
        <f t="shared" si="24"/>
        <v>500</v>
      </c>
      <c r="I240" s="47">
        <f t="shared" si="24"/>
        <v>100</v>
      </c>
    </row>
    <row r="241" spans="1:9" ht="29.25" customHeight="1" outlineLevel="5" x14ac:dyDescent="0.2">
      <c r="A241" s="3" t="s">
        <v>264</v>
      </c>
      <c r="B241" s="19">
        <v>951</v>
      </c>
      <c r="C241" s="4" t="s">
        <v>174</v>
      </c>
      <c r="D241" s="4" t="s">
        <v>319</v>
      </c>
      <c r="E241" s="4" t="s">
        <v>5</v>
      </c>
      <c r="F241" s="9"/>
      <c r="G241" s="5">
        <f>G242</f>
        <v>3000</v>
      </c>
      <c r="H241" s="5">
        <f t="shared" si="24"/>
        <v>500</v>
      </c>
      <c r="I241" s="5">
        <f t="shared" si="24"/>
        <v>100</v>
      </c>
    </row>
    <row r="242" spans="1:9" ht="21" customHeight="1" outlineLevel="5" x14ac:dyDescent="0.2">
      <c r="A242" s="26" t="s">
        <v>426</v>
      </c>
      <c r="B242" s="29">
        <v>951</v>
      </c>
      <c r="C242" s="30" t="s">
        <v>174</v>
      </c>
      <c r="D242" s="30" t="s">
        <v>319</v>
      </c>
      <c r="E242" s="30" t="s">
        <v>83</v>
      </c>
      <c r="F242" s="9"/>
      <c r="G242" s="34">
        <f>G243+G244</f>
        <v>3000</v>
      </c>
      <c r="H242" s="34">
        <f>H243+H244</f>
        <v>500</v>
      </c>
      <c r="I242" s="34">
        <f>I243+I244</f>
        <v>100</v>
      </c>
    </row>
    <row r="243" spans="1:9" ht="18" customHeight="1" outlineLevel="5" x14ac:dyDescent="0.2">
      <c r="A243" s="26" t="s">
        <v>428</v>
      </c>
      <c r="B243" s="29">
        <v>951</v>
      </c>
      <c r="C243" s="30" t="s">
        <v>174</v>
      </c>
      <c r="D243" s="30" t="s">
        <v>319</v>
      </c>
      <c r="E243" s="30" t="s">
        <v>84</v>
      </c>
      <c r="F243" s="9"/>
      <c r="G243" s="34">
        <v>2000</v>
      </c>
      <c r="H243" s="34">
        <v>350</v>
      </c>
      <c r="I243" s="34">
        <v>100</v>
      </c>
    </row>
    <row r="244" spans="1:9" ht="15.75" outlineLevel="5" x14ac:dyDescent="0.2">
      <c r="A244" s="26" t="s">
        <v>371</v>
      </c>
      <c r="B244" s="29">
        <v>951</v>
      </c>
      <c r="C244" s="30" t="s">
        <v>174</v>
      </c>
      <c r="D244" s="30" t="s">
        <v>319</v>
      </c>
      <c r="E244" s="30" t="s">
        <v>372</v>
      </c>
      <c r="F244" s="9"/>
      <c r="G244" s="34">
        <v>1000</v>
      </c>
      <c r="H244" s="34">
        <v>150</v>
      </c>
      <c r="I244" s="34">
        <v>0</v>
      </c>
    </row>
    <row r="245" spans="1:9" ht="15.75" outlineLevel="5" x14ac:dyDescent="0.2">
      <c r="A245" s="25" t="s">
        <v>195</v>
      </c>
      <c r="B245" s="17">
        <v>951</v>
      </c>
      <c r="C245" s="7" t="s">
        <v>196</v>
      </c>
      <c r="D245" s="7" t="s">
        <v>203</v>
      </c>
      <c r="E245" s="7" t="s">
        <v>5</v>
      </c>
      <c r="F245" s="30"/>
      <c r="G245" s="57">
        <f>G246</f>
        <v>22695.18721</v>
      </c>
      <c r="H245" s="57">
        <f>H246</f>
        <v>250</v>
      </c>
      <c r="I245" s="57">
        <f>I246</f>
        <v>250</v>
      </c>
    </row>
    <row r="246" spans="1:9" ht="15.75" outlineLevel="5" x14ac:dyDescent="0.2">
      <c r="A246" s="11" t="s">
        <v>125</v>
      </c>
      <c r="B246" s="17">
        <v>951</v>
      </c>
      <c r="C246" s="7" t="s">
        <v>196</v>
      </c>
      <c r="D246" s="7" t="s">
        <v>203</v>
      </c>
      <c r="E246" s="7" t="s">
        <v>5</v>
      </c>
      <c r="F246" s="30"/>
      <c r="G246" s="81">
        <f>G247+G271</f>
        <v>22695.18721</v>
      </c>
      <c r="H246" s="81">
        <f>H247+H271</f>
        <v>250</v>
      </c>
      <c r="I246" s="81">
        <f>I247+I271</f>
        <v>250</v>
      </c>
    </row>
    <row r="247" spans="1:9" ht="31.5" outlineLevel="5" x14ac:dyDescent="0.2">
      <c r="A247" s="31" t="s">
        <v>183</v>
      </c>
      <c r="B247" s="27">
        <v>951</v>
      </c>
      <c r="C247" s="28" t="s">
        <v>196</v>
      </c>
      <c r="D247" s="28" t="s">
        <v>214</v>
      </c>
      <c r="E247" s="28" t="s">
        <v>5</v>
      </c>
      <c r="F247" s="28"/>
      <c r="G247" s="59">
        <f>G248+G265+G268+G255+G259+G262</f>
        <v>22495.18721</v>
      </c>
      <c r="H247" s="59">
        <f>H248+H265+H268+H255+H259+H262</f>
        <v>200</v>
      </c>
      <c r="I247" s="59">
        <f>I248+I265+I268+I255+I259+I262</f>
        <v>200</v>
      </c>
    </row>
    <row r="248" spans="1:9" ht="47.25" outlineLevel="5" x14ac:dyDescent="0.2">
      <c r="A248" s="3" t="s">
        <v>172</v>
      </c>
      <c r="B248" s="19">
        <v>951</v>
      </c>
      <c r="C248" s="4" t="s">
        <v>196</v>
      </c>
      <c r="D248" s="4" t="s">
        <v>320</v>
      </c>
      <c r="E248" s="4" t="s">
        <v>5</v>
      </c>
      <c r="F248" s="4"/>
      <c r="G248" s="94">
        <f>G249+G253</f>
        <v>2163.0700000000002</v>
      </c>
      <c r="H248" s="94">
        <f>H249+H253</f>
        <v>200</v>
      </c>
      <c r="I248" s="94">
        <f>I249+I253</f>
        <v>200</v>
      </c>
    </row>
    <row r="249" spans="1:9" ht="19.5" customHeight="1" outlineLevel="5" x14ac:dyDescent="0.2">
      <c r="A249" s="26" t="s">
        <v>426</v>
      </c>
      <c r="B249" s="29">
        <v>951</v>
      </c>
      <c r="C249" s="30" t="s">
        <v>196</v>
      </c>
      <c r="D249" s="30" t="s">
        <v>320</v>
      </c>
      <c r="E249" s="30" t="s">
        <v>83</v>
      </c>
      <c r="F249" s="30"/>
      <c r="G249" s="58">
        <f>G251+G250+G252</f>
        <v>2163.0700000000002</v>
      </c>
      <c r="H249" s="58">
        <f>H251+H250+H252</f>
        <v>200</v>
      </c>
      <c r="I249" s="58">
        <f>I251+I250+I252</f>
        <v>200</v>
      </c>
    </row>
    <row r="250" spans="1:9" ht="31.5" outlineLevel="5" x14ac:dyDescent="0.2">
      <c r="A250" s="26" t="s">
        <v>427</v>
      </c>
      <c r="B250" s="29">
        <v>951</v>
      </c>
      <c r="C250" s="30" t="s">
        <v>196</v>
      </c>
      <c r="D250" s="30" t="s">
        <v>320</v>
      </c>
      <c r="E250" s="30" t="s">
        <v>253</v>
      </c>
      <c r="F250" s="30"/>
      <c r="G250" s="58">
        <v>2000</v>
      </c>
      <c r="H250" s="58">
        <v>100</v>
      </c>
      <c r="I250" s="58">
        <v>100</v>
      </c>
    </row>
    <row r="251" spans="1:9" ht="15.75" outlineLevel="5" x14ac:dyDescent="0.2">
      <c r="A251" s="26" t="s">
        <v>428</v>
      </c>
      <c r="B251" s="29">
        <v>951</v>
      </c>
      <c r="C251" s="30" t="s">
        <v>196</v>
      </c>
      <c r="D251" s="30" t="s">
        <v>320</v>
      </c>
      <c r="E251" s="30" t="s">
        <v>84</v>
      </c>
      <c r="F251" s="30"/>
      <c r="G251" s="58">
        <v>163.07</v>
      </c>
      <c r="H251" s="58">
        <v>100</v>
      </c>
      <c r="I251" s="58">
        <v>100</v>
      </c>
    </row>
    <row r="252" spans="1:9" ht="15.75" outlineLevel="5" x14ac:dyDescent="0.2">
      <c r="A252" s="26" t="s">
        <v>371</v>
      </c>
      <c r="B252" s="29">
        <v>951</v>
      </c>
      <c r="C252" s="30" t="s">
        <v>196</v>
      </c>
      <c r="D252" s="30" t="s">
        <v>320</v>
      </c>
      <c r="E252" s="30" t="s">
        <v>372</v>
      </c>
      <c r="F252" s="30"/>
      <c r="G252" s="58">
        <v>0</v>
      </c>
      <c r="H252" s="58">
        <v>0</v>
      </c>
      <c r="I252" s="58">
        <v>0</v>
      </c>
    </row>
    <row r="253" spans="1:9" ht="15.75" outlineLevel="5" x14ac:dyDescent="0.2">
      <c r="A253" s="26" t="s">
        <v>256</v>
      </c>
      <c r="B253" s="29">
        <v>951</v>
      </c>
      <c r="C253" s="30" t="s">
        <v>196</v>
      </c>
      <c r="D253" s="30" t="s">
        <v>320</v>
      </c>
      <c r="E253" s="30" t="s">
        <v>257</v>
      </c>
      <c r="F253" s="30"/>
      <c r="G253" s="58">
        <f>G254</f>
        <v>0</v>
      </c>
      <c r="H253" s="58">
        <f>H254</f>
        <v>0</v>
      </c>
      <c r="I253" s="58">
        <f>I254</f>
        <v>0</v>
      </c>
    </row>
    <row r="254" spans="1:9" ht="47.25" outlineLevel="5" x14ac:dyDescent="0.2">
      <c r="A254" s="26" t="s">
        <v>433</v>
      </c>
      <c r="B254" s="29">
        <v>951</v>
      </c>
      <c r="C254" s="30" t="s">
        <v>196</v>
      </c>
      <c r="D254" s="30" t="s">
        <v>320</v>
      </c>
      <c r="E254" s="30" t="s">
        <v>258</v>
      </c>
      <c r="F254" s="30"/>
      <c r="G254" s="58">
        <v>0</v>
      </c>
      <c r="H254" s="58">
        <v>0</v>
      </c>
      <c r="I254" s="58">
        <v>0</v>
      </c>
    </row>
    <row r="255" spans="1:9" ht="47.25" outlineLevel="5" x14ac:dyDescent="0.2">
      <c r="A255" s="3" t="s">
        <v>343</v>
      </c>
      <c r="B255" s="19">
        <v>951</v>
      </c>
      <c r="C255" s="4" t="s">
        <v>196</v>
      </c>
      <c r="D255" s="4" t="s">
        <v>344</v>
      </c>
      <c r="E255" s="4" t="s">
        <v>5</v>
      </c>
      <c r="F255" s="4"/>
      <c r="G255" s="94">
        <f>G256</f>
        <v>1936</v>
      </c>
      <c r="H255" s="94">
        <f>H256</f>
        <v>0</v>
      </c>
      <c r="I255" s="94">
        <f>I256</f>
        <v>0</v>
      </c>
    </row>
    <row r="256" spans="1:9" ht="31.5" outlineLevel="5" x14ac:dyDescent="0.2">
      <c r="A256" s="26" t="s">
        <v>426</v>
      </c>
      <c r="B256" s="29">
        <v>951</v>
      </c>
      <c r="C256" s="30" t="s">
        <v>196</v>
      </c>
      <c r="D256" s="30" t="s">
        <v>344</v>
      </c>
      <c r="E256" s="30" t="s">
        <v>83</v>
      </c>
      <c r="F256" s="30"/>
      <c r="G256" s="58">
        <f>G258+G257</f>
        <v>1936</v>
      </c>
      <c r="H256" s="58">
        <f>H258+H257</f>
        <v>0</v>
      </c>
      <c r="I256" s="58">
        <f>I258+I257</f>
        <v>0</v>
      </c>
    </row>
    <row r="257" spans="1:9" ht="31.5" outlineLevel="5" x14ac:dyDescent="0.2">
      <c r="A257" s="26" t="s">
        <v>427</v>
      </c>
      <c r="B257" s="29">
        <v>951</v>
      </c>
      <c r="C257" s="30" t="s">
        <v>196</v>
      </c>
      <c r="D257" s="30" t="s">
        <v>344</v>
      </c>
      <c r="E257" s="30" t="s">
        <v>253</v>
      </c>
      <c r="F257" s="30"/>
      <c r="G257" s="58">
        <v>0</v>
      </c>
      <c r="H257" s="58">
        <v>0</v>
      </c>
      <c r="I257" s="58">
        <v>0</v>
      </c>
    </row>
    <row r="258" spans="1:9" ht="15.75" outlineLevel="5" x14ac:dyDescent="0.2">
      <c r="A258" s="26" t="s">
        <v>428</v>
      </c>
      <c r="B258" s="29">
        <v>951</v>
      </c>
      <c r="C258" s="30" t="s">
        <v>196</v>
      </c>
      <c r="D258" s="30" t="s">
        <v>344</v>
      </c>
      <c r="E258" s="30" t="s">
        <v>84</v>
      </c>
      <c r="F258" s="30"/>
      <c r="G258" s="58">
        <v>1936</v>
      </c>
      <c r="H258" s="58">
        <v>0</v>
      </c>
      <c r="I258" s="58">
        <v>0</v>
      </c>
    </row>
    <row r="259" spans="1:9" ht="47.25" outlineLevel="5" x14ac:dyDescent="0.2">
      <c r="A259" s="3" t="s">
        <v>446</v>
      </c>
      <c r="B259" s="19">
        <v>951</v>
      </c>
      <c r="C259" s="4" t="s">
        <v>196</v>
      </c>
      <c r="D259" s="4" t="s">
        <v>447</v>
      </c>
      <c r="E259" s="4" t="s">
        <v>5</v>
      </c>
      <c r="F259" s="4"/>
      <c r="G259" s="94">
        <f t="shared" ref="G259:I263" si="25">G260</f>
        <v>13674.55883</v>
      </c>
      <c r="H259" s="94">
        <f t="shared" si="25"/>
        <v>0</v>
      </c>
      <c r="I259" s="94">
        <f t="shared" si="25"/>
        <v>0</v>
      </c>
    </row>
    <row r="260" spans="1:9" ht="31.5" outlineLevel="5" x14ac:dyDescent="0.2">
      <c r="A260" s="68" t="s">
        <v>426</v>
      </c>
      <c r="B260" s="29">
        <v>951</v>
      </c>
      <c r="C260" s="30" t="s">
        <v>196</v>
      </c>
      <c r="D260" s="30" t="s">
        <v>447</v>
      </c>
      <c r="E260" s="30" t="s">
        <v>83</v>
      </c>
      <c r="F260" s="30"/>
      <c r="G260" s="58">
        <f t="shared" si="25"/>
        <v>13674.55883</v>
      </c>
      <c r="H260" s="58">
        <f t="shared" si="25"/>
        <v>0</v>
      </c>
      <c r="I260" s="58">
        <f t="shared" si="25"/>
        <v>0</v>
      </c>
    </row>
    <row r="261" spans="1:9" ht="15.75" outlineLevel="5" x14ac:dyDescent="0.2">
      <c r="A261" s="26" t="s">
        <v>428</v>
      </c>
      <c r="B261" s="29">
        <v>951</v>
      </c>
      <c r="C261" s="30" t="s">
        <v>196</v>
      </c>
      <c r="D261" s="30" t="s">
        <v>447</v>
      </c>
      <c r="E261" s="30" t="s">
        <v>84</v>
      </c>
      <c r="F261" s="30"/>
      <c r="G261" s="58">
        <v>13674.55883</v>
      </c>
      <c r="H261" s="58">
        <v>0</v>
      </c>
      <c r="I261" s="58">
        <v>0</v>
      </c>
    </row>
    <row r="262" spans="1:9" ht="47.25" outlineLevel="5" x14ac:dyDescent="0.2">
      <c r="A262" s="3" t="s">
        <v>459</v>
      </c>
      <c r="B262" s="19">
        <v>951</v>
      </c>
      <c r="C262" s="4" t="s">
        <v>196</v>
      </c>
      <c r="D262" s="4" t="s">
        <v>448</v>
      </c>
      <c r="E262" s="4" t="s">
        <v>5</v>
      </c>
      <c r="F262" s="4"/>
      <c r="G262" s="94">
        <f t="shared" si="25"/>
        <v>422.93</v>
      </c>
      <c r="H262" s="94">
        <f t="shared" si="25"/>
        <v>0</v>
      </c>
      <c r="I262" s="94">
        <f t="shared" si="25"/>
        <v>0</v>
      </c>
    </row>
    <row r="263" spans="1:9" ht="31.5" outlineLevel="5" x14ac:dyDescent="0.2">
      <c r="A263" s="68" t="s">
        <v>426</v>
      </c>
      <c r="B263" s="29">
        <v>951</v>
      </c>
      <c r="C263" s="30" t="s">
        <v>196</v>
      </c>
      <c r="D263" s="30" t="s">
        <v>448</v>
      </c>
      <c r="E263" s="30" t="s">
        <v>83</v>
      </c>
      <c r="F263" s="30"/>
      <c r="G263" s="58">
        <f t="shared" si="25"/>
        <v>422.93</v>
      </c>
      <c r="H263" s="58">
        <f t="shared" si="25"/>
        <v>0</v>
      </c>
      <c r="I263" s="58">
        <f t="shared" si="25"/>
        <v>0</v>
      </c>
    </row>
    <row r="264" spans="1:9" ht="15.75" outlineLevel="5" x14ac:dyDescent="0.2">
      <c r="A264" s="26" t="s">
        <v>428</v>
      </c>
      <c r="B264" s="29">
        <v>951</v>
      </c>
      <c r="C264" s="30" t="s">
        <v>196</v>
      </c>
      <c r="D264" s="30" t="s">
        <v>448</v>
      </c>
      <c r="E264" s="30" t="s">
        <v>84</v>
      </c>
      <c r="F264" s="30"/>
      <c r="G264" s="58">
        <v>422.93</v>
      </c>
      <c r="H264" s="58">
        <v>0</v>
      </c>
      <c r="I264" s="58">
        <v>0</v>
      </c>
    </row>
    <row r="265" spans="1:9" ht="31.5" outlineLevel="5" x14ac:dyDescent="0.2">
      <c r="A265" s="3" t="s">
        <v>278</v>
      </c>
      <c r="B265" s="19">
        <v>951</v>
      </c>
      <c r="C265" s="4" t="s">
        <v>196</v>
      </c>
      <c r="D265" s="4" t="s">
        <v>279</v>
      </c>
      <c r="E265" s="4" t="s">
        <v>5</v>
      </c>
      <c r="F265" s="4"/>
      <c r="G265" s="61">
        <f t="shared" ref="G265:I266" si="26">G266</f>
        <v>3884.6283800000001</v>
      </c>
      <c r="H265" s="61">
        <f t="shared" si="26"/>
        <v>0</v>
      </c>
      <c r="I265" s="61">
        <f t="shared" si="26"/>
        <v>0</v>
      </c>
    </row>
    <row r="266" spans="1:9" ht="31.5" outlineLevel="5" x14ac:dyDescent="0.2">
      <c r="A266" s="68" t="s">
        <v>426</v>
      </c>
      <c r="B266" s="29">
        <v>951</v>
      </c>
      <c r="C266" s="30" t="s">
        <v>196</v>
      </c>
      <c r="D266" s="30" t="s">
        <v>279</v>
      </c>
      <c r="E266" s="30" t="s">
        <v>83</v>
      </c>
      <c r="F266" s="30"/>
      <c r="G266" s="58">
        <f t="shared" si="26"/>
        <v>3884.6283800000001</v>
      </c>
      <c r="H266" s="58">
        <f t="shared" si="26"/>
        <v>0</v>
      </c>
      <c r="I266" s="58">
        <f t="shared" si="26"/>
        <v>0</v>
      </c>
    </row>
    <row r="267" spans="1:9" ht="15.75" outlineLevel="5" x14ac:dyDescent="0.2">
      <c r="A267" s="26" t="s">
        <v>428</v>
      </c>
      <c r="B267" s="29">
        <v>951</v>
      </c>
      <c r="C267" s="30" t="s">
        <v>196</v>
      </c>
      <c r="D267" s="30" t="s">
        <v>279</v>
      </c>
      <c r="E267" s="30" t="s">
        <v>84</v>
      </c>
      <c r="F267" s="30"/>
      <c r="G267" s="58">
        <v>3884.6283800000001</v>
      </c>
      <c r="H267" s="58">
        <v>0</v>
      </c>
      <c r="I267" s="58">
        <v>0</v>
      </c>
    </row>
    <row r="268" spans="1:9" ht="31.5" outlineLevel="5" x14ac:dyDescent="0.2">
      <c r="A268" s="3" t="s">
        <v>286</v>
      </c>
      <c r="B268" s="19">
        <v>951</v>
      </c>
      <c r="C268" s="4" t="s">
        <v>196</v>
      </c>
      <c r="D268" s="4" t="s">
        <v>287</v>
      </c>
      <c r="E268" s="4" t="s">
        <v>5</v>
      </c>
      <c r="F268" s="4"/>
      <c r="G268" s="94">
        <f t="shared" ref="G268:I269" si="27">G269</f>
        <v>414</v>
      </c>
      <c r="H268" s="61">
        <f t="shared" si="27"/>
        <v>0</v>
      </c>
      <c r="I268" s="61">
        <f t="shared" si="27"/>
        <v>0</v>
      </c>
    </row>
    <row r="269" spans="1:9" ht="31.5" outlineLevel="5" x14ac:dyDescent="0.2">
      <c r="A269" s="68" t="s">
        <v>426</v>
      </c>
      <c r="B269" s="29">
        <v>951</v>
      </c>
      <c r="C269" s="30" t="s">
        <v>196</v>
      </c>
      <c r="D269" s="30" t="s">
        <v>287</v>
      </c>
      <c r="E269" s="30" t="s">
        <v>83</v>
      </c>
      <c r="F269" s="30"/>
      <c r="G269" s="58">
        <f t="shared" si="27"/>
        <v>414</v>
      </c>
      <c r="H269" s="58">
        <f t="shared" si="27"/>
        <v>0</v>
      </c>
      <c r="I269" s="58">
        <f t="shared" si="27"/>
        <v>0</v>
      </c>
    </row>
    <row r="270" spans="1:9" ht="15.75" outlineLevel="5" x14ac:dyDescent="0.2">
      <c r="A270" s="26" t="s">
        <v>428</v>
      </c>
      <c r="B270" s="29">
        <v>951</v>
      </c>
      <c r="C270" s="30" t="s">
        <v>196</v>
      </c>
      <c r="D270" s="30" t="s">
        <v>287</v>
      </c>
      <c r="E270" s="30" t="s">
        <v>84</v>
      </c>
      <c r="F270" s="30"/>
      <c r="G270" s="58">
        <v>414</v>
      </c>
      <c r="H270" s="58">
        <v>0</v>
      </c>
      <c r="I270" s="58">
        <v>0</v>
      </c>
    </row>
    <row r="271" spans="1:9" ht="47.25" outlineLevel="5" x14ac:dyDescent="0.2">
      <c r="A271" s="31" t="s">
        <v>270</v>
      </c>
      <c r="B271" s="28">
        <v>951</v>
      </c>
      <c r="C271" s="28" t="s">
        <v>196</v>
      </c>
      <c r="D271" s="28" t="s">
        <v>262</v>
      </c>
      <c r="E271" s="28" t="s">
        <v>5</v>
      </c>
      <c r="F271" s="28"/>
      <c r="G271" s="59">
        <f t="shared" ref="G271:I272" si="28">G272</f>
        <v>200</v>
      </c>
      <c r="H271" s="59">
        <f t="shared" si="28"/>
        <v>50</v>
      </c>
      <c r="I271" s="59">
        <f t="shared" si="28"/>
        <v>50</v>
      </c>
    </row>
    <row r="272" spans="1:9" ht="31.5" outlineLevel="5" x14ac:dyDescent="0.2">
      <c r="A272" s="3" t="s">
        <v>426</v>
      </c>
      <c r="B272" s="4">
        <v>951</v>
      </c>
      <c r="C272" s="4" t="s">
        <v>196</v>
      </c>
      <c r="D272" s="4" t="s">
        <v>313</v>
      </c>
      <c r="E272" s="4" t="s">
        <v>83</v>
      </c>
      <c r="F272" s="4"/>
      <c r="G272" s="61">
        <f t="shared" si="28"/>
        <v>200</v>
      </c>
      <c r="H272" s="61">
        <f t="shared" si="28"/>
        <v>50</v>
      </c>
      <c r="I272" s="61">
        <f t="shared" si="28"/>
        <v>50</v>
      </c>
    </row>
    <row r="273" spans="1:9" ht="15.75" outlineLevel="5" x14ac:dyDescent="0.2">
      <c r="A273" s="26" t="s">
        <v>371</v>
      </c>
      <c r="B273" s="30">
        <v>951</v>
      </c>
      <c r="C273" s="30" t="s">
        <v>196</v>
      </c>
      <c r="D273" s="30" t="s">
        <v>313</v>
      </c>
      <c r="E273" s="30" t="s">
        <v>372</v>
      </c>
      <c r="F273" s="30"/>
      <c r="G273" s="58">
        <v>200</v>
      </c>
      <c r="H273" s="58">
        <v>50</v>
      </c>
      <c r="I273" s="58">
        <v>50</v>
      </c>
    </row>
    <row r="274" spans="1:9" ht="16.5" customHeight="1" outlineLevel="5" x14ac:dyDescent="0.2">
      <c r="A274" s="6" t="s">
        <v>32</v>
      </c>
      <c r="B274" s="17">
        <v>951</v>
      </c>
      <c r="C274" s="7" t="s">
        <v>12</v>
      </c>
      <c r="D274" s="7" t="s">
        <v>203</v>
      </c>
      <c r="E274" s="7" t="s">
        <v>5</v>
      </c>
      <c r="F274" s="7"/>
      <c r="G274" s="81">
        <f t="shared" ref="G274:I275" si="29">G275</f>
        <v>1201.1777</v>
      </c>
      <c r="H274" s="81">
        <f t="shared" si="29"/>
        <v>1201.2378799999999</v>
      </c>
      <c r="I274" s="81">
        <f t="shared" si="29"/>
        <v>1201.2873999999999</v>
      </c>
    </row>
    <row r="275" spans="1:9" ht="31.5" outlineLevel="5" x14ac:dyDescent="0.2">
      <c r="A275" s="43" t="s">
        <v>112</v>
      </c>
      <c r="B275" s="17">
        <v>951</v>
      </c>
      <c r="C275" s="7" t="s">
        <v>12</v>
      </c>
      <c r="D275" s="7" t="s">
        <v>204</v>
      </c>
      <c r="E275" s="7" t="s">
        <v>5</v>
      </c>
      <c r="F275" s="7"/>
      <c r="G275" s="57">
        <f t="shared" si="29"/>
        <v>1201.1777</v>
      </c>
      <c r="H275" s="57">
        <f t="shared" si="29"/>
        <v>1201.2378799999999</v>
      </c>
      <c r="I275" s="57">
        <f t="shared" si="29"/>
        <v>1201.2873999999999</v>
      </c>
    </row>
    <row r="276" spans="1:9" ht="31.5" outlineLevel="5" x14ac:dyDescent="0.2">
      <c r="A276" s="43" t="s">
        <v>113</v>
      </c>
      <c r="B276" s="17">
        <v>951</v>
      </c>
      <c r="C276" s="7" t="s">
        <v>12</v>
      </c>
      <c r="D276" s="7" t="s">
        <v>296</v>
      </c>
      <c r="E276" s="7" t="s">
        <v>5</v>
      </c>
      <c r="F276" s="7"/>
      <c r="G276" s="57">
        <f>G277+G283</f>
        <v>1201.1777</v>
      </c>
      <c r="H276" s="57">
        <f>H277+H283</f>
        <v>1201.2378799999999</v>
      </c>
      <c r="I276" s="57">
        <f>I277+I283</f>
        <v>1201.2873999999999</v>
      </c>
    </row>
    <row r="277" spans="1:9" ht="47.25" outlineLevel="5" x14ac:dyDescent="0.2">
      <c r="A277" s="45" t="s">
        <v>158</v>
      </c>
      <c r="B277" s="27">
        <v>951</v>
      </c>
      <c r="C277" s="28" t="s">
        <v>12</v>
      </c>
      <c r="D277" s="28" t="s">
        <v>321</v>
      </c>
      <c r="E277" s="28" t="s">
        <v>5</v>
      </c>
      <c r="F277" s="28"/>
      <c r="G277" s="78">
        <f>G278+G281</f>
        <v>1.1777</v>
      </c>
      <c r="H277" s="78">
        <f>H278+H281</f>
        <v>1.2378800000000001</v>
      </c>
      <c r="I277" s="78">
        <f>I278+I281</f>
        <v>1.2873999999999999</v>
      </c>
    </row>
    <row r="278" spans="1:9" ht="31.5" outlineLevel="5" x14ac:dyDescent="0.2">
      <c r="A278" s="3" t="s">
        <v>424</v>
      </c>
      <c r="B278" s="19">
        <v>951</v>
      </c>
      <c r="C278" s="4" t="s">
        <v>12</v>
      </c>
      <c r="D278" s="4" t="s">
        <v>321</v>
      </c>
      <c r="E278" s="4" t="s">
        <v>80</v>
      </c>
      <c r="F278" s="4"/>
      <c r="G278" s="61">
        <f>G279+G280</f>
        <v>0.98</v>
      </c>
      <c r="H278" s="61">
        <f>H279+H280</f>
        <v>0.98</v>
      </c>
      <c r="I278" s="61">
        <f>I279+I280</f>
        <v>0.98</v>
      </c>
    </row>
    <row r="279" spans="1:9" ht="19.5" customHeight="1" outlineLevel="5" x14ac:dyDescent="0.2">
      <c r="A279" s="26" t="s">
        <v>201</v>
      </c>
      <c r="B279" s="29">
        <v>951</v>
      </c>
      <c r="C279" s="30" t="s">
        <v>12</v>
      </c>
      <c r="D279" s="30" t="s">
        <v>321</v>
      </c>
      <c r="E279" s="30" t="s">
        <v>81</v>
      </c>
      <c r="F279" s="30"/>
      <c r="G279" s="58">
        <v>0.75</v>
      </c>
      <c r="H279" s="58">
        <v>0.75</v>
      </c>
      <c r="I279" s="58">
        <v>0.75</v>
      </c>
    </row>
    <row r="280" spans="1:9" ht="47.25" outlineLevel="5" x14ac:dyDescent="0.2">
      <c r="A280" s="26" t="s">
        <v>198</v>
      </c>
      <c r="B280" s="29">
        <v>951</v>
      </c>
      <c r="C280" s="30" t="s">
        <v>12</v>
      </c>
      <c r="D280" s="30" t="s">
        <v>321</v>
      </c>
      <c r="E280" s="30" t="s">
        <v>199</v>
      </c>
      <c r="F280" s="30"/>
      <c r="G280" s="58">
        <v>0.23</v>
      </c>
      <c r="H280" s="58">
        <v>0.23</v>
      </c>
      <c r="I280" s="58">
        <v>0.23</v>
      </c>
    </row>
    <row r="281" spans="1:9" ht="31.5" outlineLevel="5" x14ac:dyDescent="0.2">
      <c r="A281" s="3" t="s">
        <v>426</v>
      </c>
      <c r="B281" s="19">
        <v>951</v>
      </c>
      <c r="C281" s="4" t="s">
        <v>12</v>
      </c>
      <c r="D281" s="4" t="s">
        <v>321</v>
      </c>
      <c r="E281" s="4" t="s">
        <v>83</v>
      </c>
      <c r="F281" s="4"/>
      <c r="G281" s="61">
        <f>G282</f>
        <v>0.19769999999999999</v>
      </c>
      <c r="H281" s="61">
        <f>H282</f>
        <v>0.25788</v>
      </c>
      <c r="I281" s="61">
        <f>I282</f>
        <v>0.30740000000000001</v>
      </c>
    </row>
    <row r="282" spans="1:9" ht="15.75" outlineLevel="5" x14ac:dyDescent="0.2">
      <c r="A282" s="26" t="s">
        <v>428</v>
      </c>
      <c r="B282" s="29">
        <v>951</v>
      </c>
      <c r="C282" s="30" t="s">
        <v>12</v>
      </c>
      <c r="D282" s="30" t="s">
        <v>321</v>
      </c>
      <c r="E282" s="30" t="s">
        <v>84</v>
      </c>
      <c r="F282" s="30"/>
      <c r="G282" s="58">
        <v>0.19769999999999999</v>
      </c>
      <c r="H282" s="58">
        <v>0.25788</v>
      </c>
      <c r="I282" s="58">
        <v>0.30740000000000001</v>
      </c>
    </row>
    <row r="283" spans="1:9" ht="18.75" customHeight="1" outlineLevel="5" x14ac:dyDescent="0.2">
      <c r="A283" s="31" t="s">
        <v>175</v>
      </c>
      <c r="B283" s="27">
        <v>951</v>
      </c>
      <c r="C283" s="28" t="s">
        <v>12</v>
      </c>
      <c r="D283" s="28" t="s">
        <v>322</v>
      </c>
      <c r="E283" s="28" t="s">
        <v>5</v>
      </c>
      <c r="F283" s="28"/>
      <c r="G283" s="14">
        <f>G284+G286</f>
        <v>1200</v>
      </c>
      <c r="H283" s="14">
        <f>H284+H286</f>
        <v>1200</v>
      </c>
      <c r="I283" s="14">
        <f>I284+I286</f>
        <v>1200</v>
      </c>
    </row>
    <row r="284" spans="1:9" ht="18.75" customHeight="1" outlineLevel="5" x14ac:dyDescent="0.2">
      <c r="A284" s="3" t="s">
        <v>426</v>
      </c>
      <c r="B284" s="19">
        <v>951</v>
      </c>
      <c r="C284" s="4" t="s">
        <v>12</v>
      </c>
      <c r="D284" s="4" t="s">
        <v>322</v>
      </c>
      <c r="E284" s="4" t="s">
        <v>83</v>
      </c>
      <c r="F284" s="4"/>
      <c r="G284" s="5">
        <f>G285</f>
        <v>125.51</v>
      </c>
      <c r="H284" s="5">
        <f>H285</f>
        <v>1200</v>
      </c>
      <c r="I284" s="5">
        <f>I285</f>
        <v>1200</v>
      </c>
    </row>
    <row r="285" spans="1:9" ht="15.75" outlineLevel="5" x14ac:dyDescent="0.2">
      <c r="A285" s="26" t="s">
        <v>428</v>
      </c>
      <c r="B285" s="29">
        <v>951</v>
      </c>
      <c r="C285" s="30" t="s">
        <v>12</v>
      </c>
      <c r="D285" s="30" t="s">
        <v>322</v>
      </c>
      <c r="E285" s="30" t="s">
        <v>84</v>
      </c>
      <c r="F285" s="30"/>
      <c r="G285" s="84">
        <v>125.51</v>
      </c>
      <c r="H285" s="84">
        <v>1200</v>
      </c>
      <c r="I285" s="84">
        <v>1200</v>
      </c>
    </row>
    <row r="286" spans="1:9" ht="15.75" outlineLevel="5" x14ac:dyDescent="0.2">
      <c r="A286" s="3" t="s">
        <v>373</v>
      </c>
      <c r="B286" s="19">
        <v>951</v>
      </c>
      <c r="C286" s="4" t="s">
        <v>12</v>
      </c>
      <c r="D286" s="4" t="s">
        <v>322</v>
      </c>
      <c r="E286" s="4" t="s">
        <v>374</v>
      </c>
      <c r="F286" s="4"/>
      <c r="G286" s="5">
        <f>G287</f>
        <v>1074.49</v>
      </c>
      <c r="H286" s="5">
        <f>H287</f>
        <v>0</v>
      </c>
      <c r="I286" s="5">
        <f>I287</f>
        <v>0</v>
      </c>
    </row>
    <row r="287" spans="1:9" ht="15.75" outlineLevel="5" x14ac:dyDescent="0.2">
      <c r="A287" s="26" t="s">
        <v>97</v>
      </c>
      <c r="B287" s="29">
        <v>951</v>
      </c>
      <c r="C287" s="30" t="s">
        <v>12</v>
      </c>
      <c r="D287" s="30" t="s">
        <v>322</v>
      </c>
      <c r="E287" s="30" t="s">
        <v>96</v>
      </c>
      <c r="F287" s="30"/>
      <c r="G287" s="84">
        <v>1074.49</v>
      </c>
      <c r="H287" s="84">
        <v>0</v>
      </c>
      <c r="I287" s="84">
        <v>0</v>
      </c>
    </row>
    <row r="288" spans="1:9" ht="18.75" outlineLevel="5" x14ac:dyDescent="0.2">
      <c r="A288" s="39" t="s">
        <v>45</v>
      </c>
      <c r="B288" s="16">
        <v>951</v>
      </c>
      <c r="C288" s="12" t="s">
        <v>44</v>
      </c>
      <c r="D288" s="12" t="s">
        <v>203</v>
      </c>
      <c r="E288" s="12" t="s">
        <v>5</v>
      </c>
      <c r="F288" s="12"/>
      <c r="G288" s="56">
        <f>G289+G303+G308</f>
        <v>38778.617229999996</v>
      </c>
      <c r="H288" s="56">
        <f>H289+H303+H308</f>
        <v>32644.811999999998</v>
      </c>
      <c r="I288" s="56">
        <f>I289+I303+I308</f>
        <v>32262.828999999998</v>
      </c>
    </row>
    <row r="289" spans="1:9" ht="15.75" outlineLevel="5" x14ac:dyDescent="0.2">
      <c r="A289" s="48" t="s">
        <v>259</v>
      </c>
      <c r="B289" s="16">
        <v>951</v>
      </c>
      <c r="C289" s="20" t="s">
        <v>260</v>
      </c>
      <c r="D289" s="20" t="s">
        <v>203</v>
      </c>
      <c r="E289" s="20" t="s">
        <v>5</v>
      </c>
      <c r="F289" s="20"/>
      <c r="G289" s="83">
        <f>G290+G298</f>
        <v>31472.792229999999</v>
      </c>
      <c r="H289" s="67">
        <f>H290+H298</f>
        <v>26000</v>
      </c>
      <c r="I289" s="67">
        <f>I290+I298</f>
        <v>25500</v>
      </c>
    </row>
    <row r="290" spans="1:9" ht="31.5" outlineLevel="4" x14ac:dyDescent="0.2">
      <c r="A290" s="25" t="s">
        <v>165</v>
      </c>
      <c r="B290" s="17">
        <v>951</v>
      </c>
      <c r="C290" s="7" t="s">
        <v>260</v>
      </c>
      <c r="D290" s="7" t="s">
        <v>215</v>
      </c>
      <c r="E290" s="7" t="s">
        <v>5</v>
      </c>
      <c r="F290" s="7"/>
      <c r="G290" s="69">
        <f>G291+G295</f>
        <v>28972.792229999999</v>
      </c>
      <c r="H290" s="69">
        <f>H291+H295</f>
        <v>24500</v>
      </c>
      <c r="I290" s="69">
        <f>I291+I295</f>
        <v>24000</v>
      </c>
    </row>
    <row r="291" spans="1:9" ht="33" customHeight="1" outlineLevel="5" x14ac:dyDescent="0.2">
      <c r="A291" s="45" t="s">
        <v>126</v>
      </c>
      <c r="B291" s="27">
        <v>951</v>
      </c>
      <c r="C291" s="28" t="s">
        <v>260</v>
      </c>
      <c r="D291" s="28" t="s">
        <v>216</v>
      </c>
      <c r="E291" s="28" t="s">
        <v>5</v>
      </c>
      <c r="F291" s="32"/>
      <c r="G291" s="71">
        <f>G292</f>
        <v>24500</v>
      </c>
      <c r="H291" s="71">
        <f>H292</f>
        <v>24500</v>
      </c>
      <c r="I291" s="71">
        <f>I292</f>
        <v>24000</v>
      </c>
    </row>
    <row r="292" spans="1:9" ht="22.5" customHeight="1" outlineLevel="5" x14ac:dyDescent="0.2">
      <c r="A292" s="3" t="s">
        <v>99</v>
      </c>
      <c r="B292" s="19">
        <v>951</v>
      </c>
      <c r="C292" s="4" t="s">
        <v>260</v>
      </c>
      <c r="D292" s="4" t="s">
        <v>216</v>
      </c>
      <c r="E292" s="4" t="s">
        <v>5</v>
      </c>
      <c r="F292" s="23"/>
      <c r="G292" s="72">
        <f>G293+G294</f>
        <v>24500</v>
      </c>
      <c r="H292" s="72">
        <f>H293+H294</f>
        <v>24500</v>
      </c>
      <c r="I292" s="72">
        <f>I293+I294</f>
        <v>24000</v>
      </c>
    </row>
    <row r="293" spans="1:9" ht="48.75" customHeight="1" outlineLevel="5" x14ac:dyDescent="0.2">
      <c r="A293" s="35" t="s">
        <v>434</v>
      </c>
      <c r="B293" s="29">
        <v>951</v>
      </c>
      <c r="C293" s="30" t="s">
        <v>260</v>
      </c>
      <c r="D293" s="30" t="s">
        <v>216</v>
      </c>
      <c r="E293" s="30" t="s">
        <v>78</v>
      </c>
      <c r="F293" s="33"/>
      <c r="G293" s="73">
        <v>24500</v>
      </c>
      <c r="H293" s="73">
        <v>24500</v>
      </c>
      <c r="I293" s="73">
        <v>24000</v>
      </c>
    </row>
    <row r="294" spans="1:9" ht="18.75" outlineLevel="5" x14ac:dyDescent="0.2">
      <c r="A294" s="35" t="s">
        <v>76</v>
      </c>
      <c r="B294" s="29">
        <v>951</v>
      </c>
      <c r="C294" s="30" t="s">
        <v>260</v>
      </c>
      <c r="D294" s="30" t="s">
        <v>244</v>
      </c>
      <c r="E294" s="30" t="s">
        <v>77</v>
      </c>
      <c r="F294" s="33"/>
      <c r="G294" s="73">
        <v>0</v>
      </c>
      <c r="H294" s="73">
        <v>0</v>
      </c>
      <c r="I294" s="73">
        <v>0</v>
      </c>
    </row>
    <row r="295" spans="1:9" ht="47.25" outlineLevel="5" x14ac:dyDescent="0.2">
      <c r="A295" s="45" t="s">
        <v>378</v>
      </c>
      <c r="B295" s="28">
        <v>951</v>
      </c>
      <c r="C295" s="28" t="s">
        <v>260</v>
      </c>
      <c r="D295" s="28" t="s">
        <v>379</v>
      </c>
      <c r="E295" s="28" t="s">
        <v>5</v>
      </c>
      <c r="F295" s="32"/>
      <c r="G295" s="71">
        <f t="shared" ref="G295:I296" si="30">G296</f>
        <v>4472.79223</v>
      </c>
      <c r="H295" s="71">
        <f t="shared" si="30"/>
        <v>0</v>
      </c>
      <c r="I295" s="71">
        <f t="shared" si="30"/>
        <v>0</v>
      </c>
    </row>
    <row r="296" spans="1:9" ht="31.5" outlineLevel="5" x14ac:dyDescent="0.2">
      <c r="A296" s="3" t="s">
        <v>367</v>
      </c>
      <c r="B296" s="4">
        <v>951</v>
      </c>
      <c r="C296" s="4" t="s">
        <v>260</v>
      </c>
      <c r="D296" s="4" t="s">
        <v>379</v>
      </c>
      <c r="E296" s="4" t="s">
        <v>255</v>
      </c>
      <c r="F296" s="23"/>
      <c r="G296" s="72">
        <f t="shared" si="30"/>
        <v>4472.79223</v>
      </c>
      <c r="H296" s="72">
        <f t="shared" si="30"/>
        <v>0</v>
      </c>
      <c r="I296" s="72">
        <f t="shared" si="30"/>
        <v>0</v>
      </c>
    </row>
    <row r="297" spans="1:9" ht="18.75" outlineLevel="5" x14ac:dyDescent="0.2">
      <c r="A297" s="35" t="s">
        <v>76</v>
      </c>
      <c r="B297" s="30">
        <v>951</v>
      </c>
      <c r="C297" s="30" t="s">
        <v>260</v>
      </c>
      <c r="D297" s="30" t="s">
        <v>379</v>
      </c>
      <c r="E297" s="30" t="s">
        <v>77</v>
      </c>
      <c r="F297" s="33"/>
      <c r="G297" s="73">
        <v>4472.79223</v>
      </c>
      <c r="H297" s="73">
        <v>0</v>
      </c>
      <c r="I297" s="73">
        <v>0</v>
      </c>
    </row>
    <row r="298" spans="1:9" ht="15.75" outlineLevel="5" x14ac:dyDescent="0.2">
      <c r="A298" s="25" t="s">
        <v>189</v>
      </c>
      <c r="B298" s="17">
        <v>951</v>
      </c>
      <c r="C298" s="7" t="s">
        <v>260</v>
      </c>
      <c r="D298" s="7" t="s">
        <v>229</v>
      </c>
      <c r="E298" s="7" t="s">
        <v>5</v>
      </c>
      <c r="F298" s="7"/>
      <c r="G298" s="57">
        <f>G299</f>
        <v>2500</v>
      </c>
      <c r="H298" s="57">
        <f>H299</f>
        <v>1500</v>
      </c>
      <c r="I298" s="57">
        <f>I299</f>
        <v>1500</v>
      </c>
    </row>
    <row r="299" spans="1:9" ht="31.5" outlineLevel="5" x14ac:dyDescent="0.2">
      <c r="A299" s="11" t="s">
        <v>393</v>
      </c>
      <c r="B299" s="17">
        <v>951</v>
      </c>
      <c r="C299" s="7" t="s">
        <v>260</v>
      </c>
      <c r="D299" s="7" t="s">
        <v>395</v>
      </c>
      <c r="E299" s="7" t="s">
        <v>5</v>
      </c>
      <c r="F299" s="7"/>
      <c r="G299" s="69">
        <f t="shared" ref="G299:I300" si="31">G300</f>
        <v>2500</v>
      </c>
      <c r="H299" s="69">
        <f t="shared" si="31"/>
        <v>1500</v>
      </c>
      <c r="I299" s="69">
        <f t="shared" si="31"/>
        <v>1500</v>
      </c>
    </row>
    <row r="300" spans="1:9" ht="31.5" outlineLevel="5" x14ac:dyDescent="0.2">
      <c r="A300" s="31" t="s">
        <v>293</v>
      </c>
      <c r="B300" s="28">
        <v>951</v>
      </c>
      <c r="C300" s="28" t="s">
        <v>260</v>
      </c>
      <c r="D300" s="28" t="s">
        <v>396</v>
      </c>
      <c r="E300" s="28" t="s">
        <v>5</v>
      </c>
      <c r="F300" s="28"/>
      <c r="G300" s="71">
        <f t="shared" si="31"/>
        <v>2500</v>
      </c>
      <c r="H300" s="71">
        <f t="shared" si="31"/>
        <v>1500</v>
      </c>
      <c r="I300" s="71">
        <f t="shared" si="31"/>
        <v>1500</v>
      </c>
    </row>
    <row r="301" spans="1:9" ht="15.75" outlineLevel="5" x14ac:dyDescent="0.2">
      <c r="A301" s="3" t="s">
        <v>99</v>
      </c>
      <c r="B301" s="4">
        <v>951</v>
      </c>
      <c r="C301" s="4" t="s">
        <v>260</v>
      </c>
      <c r="D301" s="4" t="s">
        <v>396</v>
      </c>
      <c r="E301" s="4" t="s">
        <v>98</v>
      </c>
      <c r="F301" s="4"/>
      <c r="G301" s="72">
        <f>G302</f>
        <v>2500</v>
      </c>
      <c r="H301" s="72">
        <f>H302</f>
        <v>1500</v>
      </c>
      <c r="I301" s="72">
        <f>I302</f>
        <v>1500</v>
      </c>
    </row>
    <row r="302" spans="1:9" ht="15.75" outlineLevel="5" x14ac:dyDescent="0.2">
      <c r="A302" s="35" t="s">
        <v>394</v>
      </c>
      <c r="B302" s="30">
        <v>951</v>
      </c>
      <c r="C302" s="30" t="s">
        <v>260</v>
      </c>
      <c r="D302" s="30" t="s">
        <v>396</v>
      </c>
      <c r="E302" s="30" t="s">
        <v>397</v>
      </c>
      <c r="F302" s="30"/>
      <c r="G302" s="73">
        <v>2500</v>
      </c>
      <c r="H302" s="73">
        <v>1500</v>
      </c>
      <c r="I302" s="73">
        <v>1500</v>
      </c>
    </row>
    <row r="303" spans="1:9" ht="31.5" outlineLevel="5" x14ac:dyDescent="0.2">
      <c r="A303" s="48" t="s">
        <v>56</v>
      </c>
      <c r="B303" s="16">
        <v>951</v>
      </c>
      <c r="C303" s="20" t="s">
        <v>55</v>
      </c>
      <c r="D303" s="20" t="s">
        <v>203</v>
      </c>
      <c r="E303" s="20" t="s">
        <v>5</v>
      </c>
      <c r="F303" s="20"/>
      <c r="G303" s="46">
        <f>G304</f>
        <v>240</v>
      </c>
      <c r="H303" s="46">
        <f t="shared" ref="H303:I306" si="32">H304</f>
        <v>240</v>
      </c>
      <c r="I303" s="46">
        <f t="shared" si="32"/>
        <v>240</v>
      </c>
    </row>
    <row r="304" spans="1:9" ht="15.75" outlineLevel="6" x14ac:dyDescent="0.2">
      <c r="A304" s="6" t="s">
        <v>184</v>
      </c>
      <c r="B304" s="17">
        <v>951</v>
      </c>
      <c r="C304" s="7" t="s">
        <v>55</v>
      </c>
      <c r="D304" s="7" t="s">
        <v>217</v>
      </c>
      <c r="E304" s="7" t="s">
        <v>5</v>
      </c>
      <c r="F304" s="7"/>
      <c r="G304" s="8">
        <f>G305</f>
        <v>240</v>
      </c>
      <c r="H304" s="8">
        <f t="shared" si="32"/>
        <v>240</v>
      </c>
      <c r="I304" s="8">
        <f t="shared" si="32"/>
        <v>240</v>
      </c>
    </row>
    <row r="305" spans="1:9" ht="33" customHeight="1" outlineLevel="6" x14ac:dyDescent="0.2">
      <c r="A305" s="45" t="s">
        <v>127</v>
      </c>
      <c r="B305" s="27">
        <v>951</v>
      </c>
      <c r="C305" s="28" t="s">
        <v>55</v>
      </c>
      <c r="D305" s="28" t="s">
        <v>323</v>
      </c>
      <c r="E305" s="28" t="s">
        <v>5</v>
      </c>
      <c r="F305" s="28"/>
      <c r="G305" s="14">
        <f>G306</f>
        <v>240</v>
      </c>
      <c r="H305" s="14">
        <f t="shared" si="32"/>
        <v>240</v>
      </c>
      <c r="I305" s="14">
        <f t="shared" si="32"/>
        <v>240</v>
      </c>
    </row>
    <row r="306" spans="1:9" ht="19.5" customHeight="1" outlineLevel="6" x14ac:dyDescent="0.2">
      <c r="A306" s="3" t="s">
        <v>426</v>
      </c>
      <c r="B306" s="19">
        <v>951</v>
      </c>
      <c r="C306" s="4" t="s">
        <v>55</v>
      </c>
      <c r="D306" s="4" t="s">
        <v>323</v>
      </c>
      <c r="E306" s="4" t="s">
        <v>83</v>
      </c>
      <c r="F306" s="4"/>
      <c r="G306" s="5">
        <f>G307</f>
        <v>240</v>
      </c>
      <c r="H306" s="5">
        <f t="shared" si="32"/>
        <v>240</v>
      </c>
      <c r="I306" s="5">
        <f t="shared" si="32"/>
        <v>240</v>
      </c>
    </row>
    <row r="307" spans="1:9" ht="15.75" outlineLevel="6" x14ac:dyDescent="0.2">
      <c r="A307" s="26" t="s">
        <v>428</v>
      </c>
      <c r="B307" s="29">
        <v>951</v>
      </c>
      <c r="C307" s="30" t="s">
        <v>55</v>
      </c>
      <c r="D307" s="30" t="s">
        <v>323</v>
      </c>
      <c r="E307" s="30" t="s">
        <v>84</v>
      </c>
      <c r="F307" s="30"/>
      <c r="G307" s="34">
        <v>240</v>
      </c>
      <c r="H307" s="34">
        <v>240</v>
      </c>
      <c r="I307" s="34">
        <v>240</v>
      </c>
    </row>
    <row r="308" spans="1:9" ht="15.75" outlineLevel="6" x14ac:dyDescent="0.2">
      <c r="A308" s="48" t="s">
        <v>33</v>
      </c>
      <c r="B308" s="16">
        <v>951</v>
      </c>
      <c r="C308" s="20" t="s">
        <v>13</v>
      </c>
      <c r="D308" s="20" t="s">
        <v>203</v>
      </c>
      <c r="E308" s="20" t="s">
        <v>5</v>
      </c>
      <c r="F308" s="20"/>
      <c r="G308" s="67">
        <f t="shared" ref="G308:I309" si="33">G309</f>
        <v>7065.8249999999998</v>
      </c>
      <c r="H308" s="67">
        <f t="shared" si="33"/>
        <v>6404.8119999999999</v>
      </c>
      <c r="I308" s="67">
        <f t="shared" si="33"/>
        <v>6522.8289999999997</v>
      </c>
    </row>
    <row r="309" spans="1:9" ht="31.5" outlineLevel="6" x14ac:dyDescent="0.2">
      <c r="A309" s="43" t="s">
        <v>112</v>
      </c>
      <c r="B309" s="17">
        <v>951</v>
      </c>
      <c r="C309" s="7" t="s">
        <v>13</v>
      </c>
      <c r="D309" s="7" t="s">
        <v>204</v>
      </c>
      <c r="E309" s="7" t="s">
        <v>5</v>
      </c>
      <c r="F309" s="7"/>
      <c r="G309" s="57">
        <f t="shared" si="33"/>
        <v>7065.8249999999998</v>
      </c>
      <c r="H309" s="57">
        <f t="shared" si="33"/>
        <v>6404.8119999999999</v>
      </c>
      <c r="I309" s="57">
        <f t="shared" si="33"/>
        <v>6522.8289999999997</v>
      </c>
    </row>
    <row r="310" spans="1:9" ht="31.5" outlineLevel="6" x14ac:dyDescent="0.2">
      <c r="A310" s="43" t="s">
        <v>113</v>
      </c>
      <c r="B310" s="17">
        <v>951</v>
      </c>
      <c r="C310" s="9" t="s">
        <v>13</v>
      </c>
      <c r="D310" s="9" t="s">
        <v>296</v>
      </c>
      <c r="E310" s="9" t="s">
        <v>5</v>
      </c>
      <c r="F310" s="9"/>
      <c r="G310" s="60">
        <f>G311+G316</f>
        <v>7065.8249999999998</v>
      </c>
      <c r="H310" s="60">
        <f>H311+H316</f>
        <v>6404.8119999999999</v>
      </c>
      <c r="I310" s="60">
        <f>I311+I316</f>
        <v>6522.8289999999997</v>
      </c>
    </row>
    <row r="311" spans="1:9" ht="47.25" outlineLevel="6" x14ac:dyDescent="0.2">
      <c r="A311" s="44" t="s">
        <v>164</v>
      </c>
      <c r="B311" s="53">
        <v>951</v>
      </c>
      <c r="C311" s="28" t="s">
        <v>13</v>
      </c>
      <c r="D311" s="28" t="s">
        <v>298</v>
      </c>
      <c r="E311" s="28" t="s">
        <v>5</v>
      </c>
      <c r="F311" s="28"/>
      <c r="G311" s="59">
        <f>G312</f>
        <v>4022.45</v>
      </c>
      <c r="H311" s="59">
        <f>H312</f>
        <v>3218</v>
      </c>
      <c r="I311" s="59">
        <f>I312</f>
        <v>3218</v>
      </c>
    </row>
    <row r="312" spans="1:9" ht="31.5" outlineLevel="6" x14ac:dyDescent="0.2">
      <c r="A312" s="3" t="s">
        <v>424</v>
      </c>
      <c r="B312" s="19">
        <v>951</v>
      </c>
      <c r="C312" s="4" t="s">
        <v>13</v>
      </c>
      <c r="D312" s="4" t="s">
        <v>298</v>
      </c>
      <c r="E312" s="4" t="s">
        <v>80</v>
      </c>
      <c r="F312" s="4"/>
      <c r="G312" s="61">
        <f>G313+G314+G315</f>
        <v>4022.45</v>
      </c>
      <c r="H312" s="61">
        <f>H313+H314+H315</f>
        <v>3218</v>
      </c>
      <c r="I312" s="61">
        <f>I313+I314+I315</f>
        <v>3218</v>
      </c>
    </row>
    <row r="313" spans="1:9" ht="15" customHeight="1" outlineLevel="6" x14ac:dyDescent="0.2">
      <c r="A313" s="26" t="s">
        <v>201</v>
      </c>
      <c r="B313" s="29">
        <v>951</v>
      </c>
      <c r="C313" s="30" t="s">
        <v>13</v>
      </c>
      <c r="D313" s="30" t="s">
        <v>298</v>
      </c>
      <c r="E313" s="30" t="s">
        <v>81</v>
      </c>
      <c r="F313" s="30"/>
      <c r="G313" s="58">
        <v>3079.46</v>
      </c>
      <c r="H313" s="58">
        <v>2461.59</v>
      </c>
      <c r="I313" s="58">
        <v>2461.59</v>
      </c>
    </row>
    <row r="314" spans="1:9" ht="36" customHeight="1" outlineLevel="6" x14ac:dyDescent="0.2">
      <c r="A314" s="26" t="s">
        <v>202</v>
      </c>
      <c r="B314" s="29">
        <v>951</v>
      </c>
      <c r="C314" s="30" t="s">
        <v>13</v>
      </c>
      <c r="D314" s="30" t="s">
        <v>298</v>
      </c>
      <c r="E314" s="30" t="s">
        <v>82</v>
      </c>
      <c r="F314" s="30"/>
      <c r="G314" s="58">
        <v>13</v>
      </c>
      <c r="H314" s="58">
        <v>13</v>
      </c>
      <c r="I314" s="58">
        <v>13</v>
      </c>
    </row>
    <row r="315" spans="1:9" ht="47.25" outlineLevel="6" x14ac:dyDescent="0.2">
      <c r="A315" s="26" t="s">
        <v>198</v>
      </c>
      <c r="B315" s="29">
        <v>951</v>
      </c>
      <c r="C315" s="30" t="s">
        <v>13</v>
      </c>
      <c r="D315" s="30" t="s">
        <v>298</v>
      </c>
      <c r="E315" s="30" t="s">
        <v>199</v>
      </c>
      <c r="F315" s="30"/>
      <c r="G315" s="58">
        <v>929.99</v>
      </c>
      <c r="H315" s="58">
        <v>743.41</v>
      </c>
      <c r="I315" s="58">
        <v>743.41</v>
      </c>
    </row>
    <row r="316" spans="1:9" ht="47.25" outlineLevel="6" x14ac:dyDescent="0.2">
      <c r="A316" s="44" t="s">
        <v>335</v>
      </c>
      <c r="B316" s="28">
        <v>951</v>
      </c>
      <c r="C316" s="28" t="s">
        <v>13</v>
      </c>
      <c r="D316" s="28" t="s">
        <v>336</v>
      </c>
      <c r="E316" s="28" t="s">
        <v>5</v>
      </c>
      <c r="F316" s="28"/>
      <c r="G316" s="87">
        <f>G317+G321</f>
        <v>3043.375</v>
      </c>
      <c r="H316" s="87">
        <f>H317+H321</f>
        <v>3186.8119999999999</v>
      </c>
      <c r="I316" s="87">
        <f>I317+I321</f>
        <v>3304.8289999999997</v>
      </c>
    </row>
    <row r="317" spans="1:9" ht="31.5" outlineLevel="6" x14ac:dyDescent="0.2">
      <c r="A317" s="3" t="s">
        <v>424</v>
      </c>
      <c r="B317" s="4">
        <v>951</v>
      </c>
      <c r="C317" s="4" t="s">
        <v>13</v>
      </c>
      <c r="D317" s="4" t="s">
        <v>336</v>
      </c>
      <c r="E317" s="4" t="s">
        <v>80</v>
      </c>
      <c r="F317" s="4"/>
      <c r="G317" s="61">
        <f>G318+G319+G320</f>
        <v>2735</v>
      </c>
      <c r="H317" s="61">
        <f>H318+H319+H320</f>
        <v>2859.81</v>
      </c>
      <c r="I317" s="61">
        <f>I318+I319+I320</f>
        <v>2994.83</v>
      </c>
    </row>
    <row r="318" spans="1:9" ht="31.5" outlineLevel="6" x14ac:dyDescent="0.2">
      <c r="A318" s="26" t="s">
        <v>201</v>
      </c>
      <c r="B318" s="30">
        <v>951</v>
      </c>
      <c r="C318" s="30" t="s">
        <v>13</v>
      </c>
      <c r="D318" s="30" t="s">
        <v>336</v>
      </c>
      <c r="E318" s="30" t="s">
        <v>81</v>
      </c>
      <c r="F318" s="30"/>
      <c r="G318" s="58">
        <v>2100</v>
      </c>
      <c r="H318" s="58">
        <v>2196</v>
      </c>
      <c r="I318" s="58">
        <v>2300</v>
      </c>
    </row>
    <row r="319" spans="1:9" ht="47.25" outlineLevel="6" x14ac:dyDescent="0.2">
      <c r="A319" s="26" t="s">
        <v>202</v>
      </c>
      <c r="B319" s="30">
        <v>951</v>
      </c>
      <c r="C319" s="30" t="s">
        <v>13</v>
      </c>
      <c r="D319" s="30" t="s">
        <v>336</v>
      </c>
      <c r="E319" s="30" t="s">
        <v>82</v>
      </c>
      <c r="F319" s="30"/>
      <c r="G319" s="58">
        <v>0</v>
      </c>
      <c r="H319" s="58">
        <v>0</v>
      </c>
      <c r="I319" s="58">
        <v>0</v>
      </c>
    </row>
    <row r="320" spans="1:9" ht="47.25" outlineLevel="6" x14ac:dyDescent="0.2">
      <c r="A320" s="26" t="s">
        <v>198</v>
      </c>
      <c r="B320" s="30">
        <v>951</v>
      </c>
      <c r="C320" s="30" t="s">
        <v>13</v>
      </c>
      <c r="D320" s="30" t="s">
        <v>336</v>
      </c>
      <c r="E320" s="30" t="s">
        <v>199</v>
      </c>
      <c r="F320" s="30"/>
      <c r="G320" s="58">
        <v>635</v>
      </c>
      <c r="H320" s="58">
        <v>663.81</v>
      </c>
      <c r="I320" s="58">
        <v>694.83</v>
      </c>
    </row>
    <row r="321" spans="1:9" ht="31.5" outlineLevel="6" x14ac:dyDescent="0.2">
      <c r="A321" s="3" t="s">
        <v>426</v>
      </c>
      <c r="B321" s="4">
        <v>951</v>
      </c>
      <c r="C321" s="4" t="s">
        <v>13</v>
      </c>
      <c r="D321" s="4" t="s">
        <v>336</v>
      </c>
      <c r="E321" s="4" t="s">
        <v>83</v>
      </c>
      <c r="F321" s="4"/>
      <c r="G321" s="61">
        <f>G322+G323</f>
        <v>308.375</v>
      </c>
      <c r="H321" s="61">
        <f>H322+H323</f>
        <v>327.00200000000001</v>
      </c>
      <c r="I321" s="61">
        <f>I322+I323</f>
        <v>309.99900000000002</v>
      </c>
    </row>
    <row r="322" spans="1:9" ht="15.75" outlineLevel="6" x14ac:dyDescent="0.2">
      <c r="A322" s="26" t="s">
        <v>428</v>
      </c>
      <c r="B322" s="30">
        <v>951</v>
      </c>
      <c r="C322" s="30" t="s">
        <v>13</v>
      </c>
      <c r="D322" s="30" t="s">
        <v>336</v>
      </c>
      <c r="E322" s="30" t="s">
        <v>84</v>
      </c>
      <c r="F322" s="30"/>
      <c r="G322" s="58">
        <v>295.875</v>
      </c>
      <c r="H322" s="58">
        <v>312.00200000000001</v>
      </c>
      <c r="I322" s="58">
        <v>289.99900000000002</v>
      </c>
    </row>
    <row r="323" spans="1:9" ht="15.75" outlineLevel="6" x14ac:dyDescent="0.2">
      <c r="A323" s="26" t="s">
        <v>371</v>
      </c>
      <c r="B323" s="30">
        <v>951</v>
      </c>
      <c r="C323" s="30" t="s">
        <v>13</v>
      </c>
      <c r="D323" s="30" t="s">
        <v>336</v>
      </c>
      <c r="E323" s="30" t="s">
        <v>372</v>
      </c>
      <c r="F323" s="30"/>
      <c r="G323" s="58">
        <v>12.5</v>
      </c>
      <c r="H323" s="58">
        <v>15</v>
      </c>
      <c r="I323" s="58">
        <v>20</v>
      </c>
    </row>
    <row r="324" spans="1:9" ht="18.75" outlineLevel="6" x14ac:dyDescent="0.2">
      <c r="A324" s="39" t="s">
        <v>62</v>
      </c>
      <c r="B324" s="16">
        <v>951</v>
      </c>
      <c r="C324" s="12" t="s">
        <v>43</v>
      </c>
      <c r="D324" s="12" t="s">
        <v>203</v>
      </c>
      <c r="E324" s="12" t="s">
        <v>5</v>
      </c>
      <c r="F324" s="12"/>
      <c r="G324" s="79">
        <f>G325</f>
        <v>41223.204999999994</v>
      </c>
      <c r="H324" s="79">
        <f>H325</f>
        <v>46321.938299999994</v>
      </c>
      <c r="I324" s="79">
        <f>I325</f>
        <v>41023.204999999994</v>
      </c>
    </row>
    <row r="325" spans="1:9" ht="15.75" outlineLevel="6" x14ac:dyDescent="0.2">
      <c r="A325" s="6" t="s">
        <v>34</v>
      </c>
      <c r="B325" s="17">
        <v>951</v>
      </c>
      <c r="C325" s="7" t="s">
        <v>14</v>
      </c>
      <c r="D325" s="7" t="s">
        <v>203</v>
      </c>
      <c r="E325" s="7" t="s">
        <v>5</v>
      </c>
      <c r="F325" s="7"/>
      <c r="G325" s="57">
        <f>G326+G358+G362</f>
        <v>41223.204999999994</v>
      </c>
      <c r="H325" s="57">
        <f>H326+H358+H362</f>
        <v>46321.938299999994</v>
      </c>
      <c r="I325" s="57">
        <f>I326+I358+I362</f>
        <v>41023.204999999994</v>
      </c>
    </row>
    <row r="326" spans="1:9" ht="15.75" outlineLevel="6" x14ac:dyDescent="0.2">
      <c r="A326" s="11" t="s">
        <v>128</v>
      </c>
      <c r="B326" s="17">
        <v>951</v>
      </c>
      <c r="C326" s="9" t="s">
        <v>14</v>
      </c>
      <c r="D326" s="9" t="s">
        <v>218</v>
      </c>
      <c r="E326" s="9" t="s">
        <v>5</v>
      </c>
      <c r="F326" s="9"/>
      <c r="G326" s="60">
        <f>G327+G334+G354</f>
        <v>41023.204999999994</v>
      </c>
      <c r="H326" s="60">
        <f>H327+H334+H354</f>
        <v>46121.938299999994</v>
      </c>
      <c r="I326" s="60">
        <f>I327+I334+I354</f>
        <v>40823.204999999994</v>
      </c>
    </row>
    <row r="327" spans="1:9" ht="15.75" outlineLevel="6" x14ac:dyDescent="0.2">
      <c r="A327" s="31" t="s">
        <v>100</v>
      </c>
      <c r="B327" s="27">
        <v>951</v>
      </c>
      <c r="C327" s="28" t="s">
        <v>14</v>
      </c>
      <c r="D327" s="28" t="s">
        <v>219</v>
      </c>
      <c r="E327" s="28" t="s">
        <v>5</v>
      </c>
      <c r="F327" s="28"/>
      <c r="G327" s="59">
        <f>G328+G331</f>
        <v>100</v>
      </c>
      <c r="H327" s="59">
        <f>H328+H331</f>
        <v>1722.86223</v>
      </c>
      <c r="I327" s="59">
        <f>I328+I331</f>
        <v>100</v>
      </c>
    </row>
    <row r="328" spans="1:9" ht="31.5" outlineLevel="6" x14ac:dyDescent="0.2">
      <c r="A328" s="24" t="s">
        <v>129</v>
      </c>
      <c r="B328" s="19">
        <v>951</v>
      </c>
      <c r="C328" s="4" t="s">
        <v>14</v>
      </c>
      <c r="D328" s="4" t="s">
        <v>324</v>
      </c>
      <c r="E328" s="4" t="s">
        <v>5</v>
      </c>
      <c r="F328" s="4"/>
      <c r="G328" s="5">
        <f t="shared" ref="G328:I329" si="34">G329</f>
        <v>100</v>
      </c>
      <c r="H328" s="5">
        <f t="shared" si="34"/>
        <v>50</v>
      </c>
      <c r="I328" s="5">
        <f t="shared" si="34"/>
        <v>100</v>
      </c>
    </row>
    <row r="329" spans="1:9" ht="21.75" customHeight="1" outlineLevel="6" x14ac:dyDescent="0.2">
      <c r="A329" s="26" t="s">
        <v>426</v>
      </c>
      <c r="B329" s="29">
        <v>951</v>
      </c>
      <c r="C329" s="30" t="s">
        <v>14</v>
      </c>
      <c r="D329" s="30" t="s">
        <v>324</v>
      </c>
      <c r="E329" s="30" t="s">
        <v>83</v>
      </c>
      <c r="F329" s="30"/>
      <c r="G329" s="34">
        <f t="shared" si="34"/>
        <v>100</v>
      </c>
      <c r="H329" s="34">
        <f t="shared" si="34"/>
        <v>50</v>
      </c>
      <c r="I329" s="34">
        <f t="shared" si="34"/>
        <v>100</v>
      </c>
    </row>
    <row r="330" spans="1:9" ht="15.75" outlineLevel="6" x14ac:dyDescent="0.2">
      <c r="A330" s="26" t="s">
        <v>428</v>
      </c>
      <c r="B330" s="29">
        <v>951</v>
      </c>
      <c r="C330" s="30" t="s">
        <v>14</v>
      </c>
      <c r="D330" s="30" t="s">
        <v>324</v>
      </c>
      <c r="E330" s="30" t="s">
        <v>84</v>
      </c>
      <c r="F330" s="30"/>
      <c r="G330" s="73">
        <v>100</v>
      </c>
      <c r="H330" s="73">
        <v>50</v>
      </c>
      <c r="I330" s="73">
        <v>100</v>
      </c>
    </row>
    <row r="331" spans="1:9" ht="47.25" outlineLevel="6" x14ac:dyDescent="0.2">
      <c r="A331" s="24" t="s">
        <v>437</v>
      </c>
      <c r="B331" s="19">
        <v>951</v>
      </c>
      <c r="C331" s="4" t="s">
        <v>14</v>
      </c>
      <c r="D331" s="4" t="s">
        <v>438</v>
      </c>
      <c r="E331" s="4" t="s">
        <v>5</v>
      </c>
      <c r="F331" s="4"/>
      <c r="G331" s="94">
        <f t="shared" ref="G331:I332" si="35">G332</f>
        <v>0</v>
      </c>
      <c r="H331" s="94">
        <f t="shared" si="35"/>
        <v>1672.86223</v>
      </c>
      <c r="I331" s="94">
        <f t="shared" si="35"/>
        <v>0</v>
      </c>
    </row>
    <row r="332" spans="1:9" ht="31.5" outlineLevel="6" x14ac:dyDescent="0.2">
      <c r="A332" s="26" t="s">
        <v>426</v>
      </c>
      <c r="B332" s="29">
        <v>951</v>
      </c>
      <c r="C332" s="30" t="s">
        <v>14</v>
      </c>
      <c r="D332" s="30" t="s">
        <v>438</v>
      </c>
      <c r="E332" s="30" t="s">
        <v>83</v>
      </c>
      <c r="F332" s="30"/>
      <c r="G332" s="73">
        <f t="shared" si="35"/>
        <v>0</v>
      </c>
      <c r="H332" s="73">
        <f t="shared" si="35"/>
        <v>1672.86223</v>
      </c>
      <c r="I332" s="73">
        <f t="shared" si="35"/>
        <v>0</v>
      </c>
    </row>
    <row r="333" spans="1:9" ht="15.75" outlineLevel="6" x14ac:dyDescent="0.2">
      <c r="A333" s="26" t="s">
        <v>428</v>
      </c>
      <c r="B333" s="29">
        <v>951</v>
      </c>
      <c r="C333" s="30" t="s">
        <v>14</v>
      </c>
      <c r="D333" s="30" t="s">
        <v>438</v>
      </c>
      <c r="E333" s="30" t="s">
        <v>84</v>
      </c>
      <c r="F333" s="30"/>
      <c r="G333" s="73"/>
      <c r="H333" s="73">
        <v>1672.86223</v>
      </c>
      <c r="I333" s="73">
        <v>0</v>
      </c>
    </row>
    <row r="334" spans="1:9" ht="31.5" outlineLevel="6" x14ac:dyDescent="0.2">
      <c r="A334" s="45" t="s">
        <v>130</v>
      </c>
      <c r="B334" s="27">
        <v>951</v>
      </c>
      <c r="C334" s="28" t="s">
        <v>14</v>
      </c>
      <c r="D334" s="28" t="s">
        <v>220</v>
      </c>
      <c r="E334" s="28" t="s">
        <v>5</v>
      </c>
      <c r="F334" s="28"/>
      <c r="G334" s="14">
        <f>G335+G339+G342+G345+G348+G351</f>
        <v>40873.204999999994</v>
      </c>
      <c r="H334" s="14">
        <f>H335+H339+H342+H345+H348+H351</f>
        <v>44349.076069999996</v>
      </c>
      <c r="I334" s="14">
        <f>I335+I339+I342+I345+I348+I351</f>
        <v>40673.204999999994</v>
      </c>
    </row>
    <row r="335" spans="1:9" ht="31.5" outlineLevel="6" x14ac:dyDescent="0.2">
      <c r="A335" s="3" t="s">
        <v>131</v>
      </c>
      <c r="B335" s="19">
        <v>951</v>
      </c>
      <c r="C335" s="4" t="s">
        <v>14</v>
      </c>
      <c r="D335" s="4" t="s">
        <v>221</v>
      </c>
      <c r="E335" s="4" t="s">
        <v>5</v>
      </c>
      <c r="F335" s="4"/>
      <c r="G335" s="5">
        <f>G336</f>
        <v>24700</v>
      </c>
      <c r="H335" s="5">
        <f>H336</f>
        <v>24500</v>
      </c>
      <c r="I335" s="5">
        <f>I336</f>
        <v>24500</v>
      </c>
    </row>
    <row r="336" spans="1:9" ht="15.75" outlineLevel="6" x14ac:dyDescent="0.2">
      <c r="A336" s="26" t="s">
        <v>99</v>
      </c>
      <c r="B336" s="29">
        <v>951</v>
      </c>
      <c r="C336" s="30" t="s">
        <v>14</v>
      </c>
      <c r="D336" s="30" t="s">
        <v>221</v>
      </c>
      <c r="E336" s="30" t="s">
        <v>98</v>
      </c>
      <c r="F336" s="30"/>
      <c r="G336" s="58">
        <f>G337+G338</f>
        <v>24700</v>
      </c>
      <c r="H336" s="58">
        <f>H337+H338</f>
        <v>24500</v>
      </c>
      <c r="I336" s="58">
        <f>I337+I338</f>
        <v>24500</v>
      </c>
    </row>
    <row r="337" spans="1:9" ht="63" outlineLevel="6" x14ac:dyDescent="0.2">
      <c r="A337" s="35" t="s">
        <v>434</v>
      </c>
      <c r="B337" s="29">
        <v>951</v>
      </c>
      <c r="C337" s="30" t="s">
        <v>14</v>
      </c>
      <c r="D337" s="30" t="s">
        <v>221</v>
      </c>
      <c r="E337" s="30" t="s">
        <v>78</v>
      </c>
      <c r="F337" s="30"/>
      <c r="G337" s="58">
        <v>24500</v>
      </c>
      <c r="H337" s="58">
        <v>24500</v>
      </c>
      <c r="I337" s="58">
        <v>24500</v>
      </c>
    </row>
    <row r="338" spans="1:9" ht="15.75" outlineLevel="6" x14ac:dyDescent="0.2">
      <c r="A338" s="35" t="s">
        <v>76</v>
      </c>
      <c r="B338" s="29">
        <v>951</v>
      </c>
      <c r="C338" s="30" t="s">
        <v>14</v>
      </c>
      <c r="D338" s="30" t="s">
        <v>225</v>
      </c>
      <c r="E338" s="30" t="s">
        <v>77</v>
      </c>
      <c r="F338" s="30"/>
      <c r="G338" s="58">
        <v>200</v>
      </c>
      <c r="H338" s="58">
        <v>0</v>
      </c>
      <c r="I338" s="58">
        <v>0</v>
      </c>
    </row>
    <row r="339" spans="1:9" ht="31.5" outlineLevel="6" x14ac:dyDescent="0.2">
      <c r="A339" s="3" t="s">
        <v>132</v>
      </c>
      <c r="B339" s="19">
        <v>951</v>
      </c>
      <c r="C339" s="4" t="s">
        <v>14</v>
      </c>
      <c r="D339" s="4" t="s">
        <v>222</v>
      </c>
      <c r="E339" s="4" t="s">
        <v>5</v>
      </c>
      <c r="F339" s="4"/>
      <c r="G339" s="61">
        <f t="shared" ref="G339:I340" si="36">G340</f>
        <v>16000</v>
      </c>
      <c r="H339" s="61">
        <f t="shared" si="36"/>
        <v>16000</v>
      </c>
      <c r="I339" s="61">
        <f t="shared" si="36"/>
        <v>16000</v>
      </c>
    </row>
    <row r="340" spans="1:9" ht="19.5" customHeight="1" outlineLevel="6" x14ac:dyDescent="0.2">
      <c r="A340" s="26" t="s">
        <v>99</v>
      </c>
      <c r="B340" s="29">
        <v>951</v>
      </c>
      <c r="C340" s="30" t="s">
        <v>14</v>
      </c>
      <c r="D340" s="30" t="s">
        <v>222</v>
      </c>
      <c r="E340" s="30" t="s">
        <v>98</v>
      </c>
      <c r="F340" s="30"/>
      <c r="G340" s="58">
        <f t="shared" si="36"/>
        <v>16000</v>
      </c>
      <c r="H340" s="58">
        <f t="shared" si="36"/>
        <v>16000</v>
      </c>
      <c r="I340" s="58">
        <f t="shared" si="36"/>
        <v>16000</v>
      </c>
    </row>
    <row r="341" spans="1:9" ht="63" outlineLevel="6" x14ac:dyDescent="0.2">
      <c r="A341" s="35" t="s">
        <v>434</v>
      </c>
      <c r="B341" s="29">
        <v>951</v>
      </c>
      <c r="C341" s="30" t="s">
        <v>14</v>
      </c>
      <c r="D341" s="30" t="s">
        <v>222</v>
      </c>
      <c r="E341" s="30" t="s">
        <v>78</v>
      </c>
      <c r="F341" s="30"/>
      <c r="G341" s="58">
        <v>16000</v>
      </c>
      <c r="H341" s="58">
        <v>16000</v>
      </c>
      <c r="I341" s="58">
        <v>16000</v>
      </c>
    </row>
    <row r="342" spans="1:9" ht="31.5" outlineLevel="6" x14ac:dyDescent="0.2">
      <c r="A342" s="3" t="s">
        <v>276</v>
      </c>
      <c r="B342" s="19">
        <v>951</v>
      </c>
      <c r="C342" s="4" t="s">
        <v>14</v>
      </c>
      <c r="D342" s="4" t="s">
        <v>277</v>
      </c>
      <c r="E342" s="4" t="s">
        <v>5</v>
      </c>
      <c r="F342" s="4"/>
      <c r="G342" s="61">
        <f t="shared" ref="G342:I343" si="37">G343</f>
        <v>168.005</v>
      </c>
      <c r="H342" s="61">
        <f t="shared" si="37"/>
        <v>168.005</v>
      </c>
      <c r="I342" s="61">
        <f t="shared" si="37"/>
        <v>168.005</v>
      </c>
    </row>
    <row r="343" spans="1:9" ht="15.75" outlineLevel="6" x14ac:dyDescent="0.2">
      <c r="A343" s="26" t="s">
        <v>99</v>
      </c>
      <c r="B343" s="29">
        <v>951</v>
      </c>
      <c r="C343" s="30" t="s">
        <v>14</v>
      </c>
      <c r="D343" s="30" t="s">
        <v>277</v>
      </c>
      <c r="E343" s="30" t="s">
        <v>98</v>
      </c>
      <c r="F343" s="30"/>
      <c r="G343" s="58">
        <f t="shared" si="37"/>
        <v>168.005</v>
      </c>
      <c r="H343" s="58">
        <f t="shared" si="37"/>
        <v>168.005</v>
      </c>
      <c r="I343" s="58">
        <f t="shared" si="37"/>
        <v>168.005</v>
      </c>
    </row>
    <row r="344" spans="1:9" ht="15.75" outlineLevel="6" x14ac:dyDescent="0.2">
      <c r="A344" s="35" t="s">
        <v>76</v>
      </c>
      <c r="B344" s="29">
        <v>951</v>
      </c>
      <c r="C344" s="30" t="s">
        <v>14</v>
      </c>
      <c r="D344" s="30" t="s">
        <v>277</v>
      </c>
      <c r="E344" s="30" t="s">
        <v>77</v>
      </c>
      <c r="F344" s="30"/>
      <c r="G344" s="77">
        <v>168.005</v>
      </c>
      <c r="H344" s="77">
        <v>168.005</v>
      </c>
      <c r="I344" s="77">
        <v>168.005</v>
      </c>
    </row>
    <row r="345" spans="1:9" ht="47.25" outlineLevel="6" x14ac:dyDescent="0.2">
      <c r="A345" s="3" t="s">
        <v>290</v>
      </c>
      <c r="B345" s="19">
        <v>951</v>
      </c>
      <c r="C345" s="4" t="s">
        <v>14</v>
      </c>
      <c r="D345" s="4" t="s">
        <v>289</v>
      </c>
      <c r="E345" s="4" t="s">
        <v>5</v>
      </c>
      <c r="F345" s="4"/>
      <c r="G345" s="61">
        <f t="shared" ref="G345:I346" si="38">G346</f>
        <v>5.2</v>
      </c>
      <c r="H345" s="61">
        <f t="shared" si="38"/>
        <v>5.2</v>
      </c>
      <c r="I345" s="61">
        <f t="shared" si="38"/>
        <v>5.2</v>
      </c>
    </row>
    <row r="346" spans="1:9" ht="15.75" outlineLevel="6" x14ac:dyDescent="0.2">
      <c r="A346" s="26" t="s">
        <v>99</v>
      </c>
      <c r="B346" s="29">
        <v>951</v>
      </c>
      <c r="C346" s="30" t="s">
        <v>14</v>
      </c>
      <c r="D346" s="30" t="s">
        <v>289</v>
      </c>
      <c r="E346" s="30" t="s">
        <v>98</v>
      </c>
      <c r="F346" s="30"/>
      <c r="G346" s="58">
        <f t="shared" si="38"/>
        <v>5.2</v>
      </c>
      <c r="H346" s="58">
        <f t="shared" si="38"/>
        <v>5.2</v>
      </c>
      <c r="I346" s="58">
        <f t="shared" si="38"/>
        <v>5.2</v>
      </c>
    </row>
    <row r="347" spans="1:9" ht="15.75" outlineLevel="6" x14ac:dyDescent="0.2">
      <c r="A347" s="35" t="s">
        <v>76</v>
      </c>
      <c r="B347" s="29">
        <v>951</v>
      </c>
      <c r="C347" s="30" t="s">
        <v>14</v>
      </c>
      <c r="D347" s="30" t="s">
        <v>289</v>
      </c>
      <c r="E347" s="30" t="s">
        <v>77</v>
      </c>
      <c r="F347" s="30"/>
      <c r="G347" s="58">
        <v>5.2</v>
      </c>
      <c r="H347" s="58">
        <v>5.2</v>
      </c>
      <c r="I347" s="58">
        <v>5.2</v>
      </c>
    </row>
    <row r="348" spans="1:9" ht="47.25" outlineLevel="6" x14ac:dyDescent="0.2">
      <c r="A348" s="3" t="s">
        <v>449</v>
      </c>
      <c r="B348" s="19">
        <v>951</v>
      </c>
      <c r="C348" s="4" t="s">
        <v>14</v>
      </c>
      <c r="D348" s="4" t="s">
        <v>451</v>
      </c>
      <c r="E348" s="4" t="s">
        <v>5</v>
      </c>
      <c r="F348" s="4"/>
      <c r="G348" s="61">
        <f t="shared" ref="G348:I352" si="39">G349</f>
        <v>0</v>
      </c>
      <c r="H348" s="61">
        <f t="shared" si="39"/>
        <v>1785.3329699999999</v>
      </c>
      <c r="I348" s="61">
        <f t="shared" si="39"/>
        <v>0</v>
      </c>
    </row>
    <row r="349" spans="1:9" ht="15.75" outlineLevel="6" x14ac:dyDescent="0.2">
      <c r="A349" s="26" t="s">
        <v>99</v>
      </c>
      <c r="B349" s="29">
        <v>951</v>
      </c>
      <c r="C349" s="30" t="s">
        <v>14</v>
      </c>
      <c r="D349" s="30" t="s">
        <v>451</v>
      </c>
      <c r="E349" s="30" t="s">
        <v>98</v>
      </c>
      <c r="F349" s="30"/>
      <c r="G349" s="58">
        <f t="shared" si="39"/>
        <v>0</v>
      </c>
      <c r="H349" s="58">
        <f t="shared" si="39"/>
        <v>1785.3329699999999</v>
      </c>
      <c r="I349" s="58">
        <f t="shared" si="39"/>
        <v>0</v>
      </c>
    </row>
    <row r="350" spans="1:9" ht="15.75" outlineLevel="6" x14ac:dyDescent="0.2">
      <c r="A350" s="35" t="s">
        <v>76</v>
      </c>
      <c r="B350" s="29">
        <v>951</v>
      </c>
      <c r="C350" s="30" t="s">
        <v>14</v>
      </c>
      <c r="D350" s="30" t="s">
        <v>451</v>
      </c>
      <c r="E350" s="30" t="s">
        <v>77</v>
      </c>
      <c r="F350" s="30"/>
      <c r="G350" s="58">
        <v>0</v>
      </c>
      <c r="H350" s="77">
        <v>1785.3329699999999</v>
      </c>
      <c r="I350" s="58">
        <v>0</v>
      </c>
    </row>
    <row r="351" spans="1:9" ht="63" outlineLevel="6" x14ac:dyDescent="0.2">
      <c r="A351" s="3" t="s">
        <v>450</v>
      </c>
      <c r="B351" s="19">
        <v>951</v>
      </c>
      <c r="C351" s="4" t="s">
        <v>14</v>
      </c>
      <c r="D351" s="4" t="s">
        <v>452</v>
      </c>
      <c r="E351" s="4" t="s">
        <v>5</v>
      </c>
      <c r="F351" s="4"/>
      <c r="G351" s="61">
        <f t="shared" si="39"/>
        <v>0</v>
      </c>
      <c r="H351" s="61">
        <f t="shared" si="39"/>
        <v>1890.5381</v>
      </c>
      <c r="I351" s="61">
        <f t="shared" si="39"/>
        <v>0</v>
      </c>
    </row>
    <row r="352" spans="1:9" ht="15.75" outlineLevel="6" x14ac:dyDescent="0.2">
      <c r="A352" s="26" t="s">
        <v>99</v>
      </c>
      <c r="B352" s="29">
        <v>951</v>
      </c>
      <c r="C352" s="30" t="s">
        <v>14</v>
      </c>
      <c r="D352" s="30" t="s">
        <v>452</v>
      </c>
      <c r="E352" s="30" t="s">
        <v>98</v>
      </c>
      <c r="F352" s="30"/>
      <c r="G352" s="58">
        <f t="shared" si="39"/>
        <v>0</v>
      </c>
      <c r="H352" s="58">
        <f t="shared" si="39"/>
        <v>1890.5381</v>
      </c>
      <c r="I352" s="58">
        <f t="shared" si="39"/>
        <v>0</v>
      </c>
    </row>
    <row r="353" spans="1:9" ht="15.75" outlineLevel="6" x14ac:dyDescent="0.2">
      <c r="A353" s="35" t="s">
        <v>76</v>
      </c>
      <c r="B353" s="29">
        <v>951</v>
      </c>
      <c r="C353" s="30" t="s">
        <v>14</v>
      </c>
      <c r="D353" s="30" t="s">
        <v>452</v>
      </c>
      <c r="E353" s="30" t="s">
        <v>77</v>
      </c>
      <c r="F353" s="30"/>
      <c r="G353" s="58">
        <v>0</v>
      </c>
      <c r="H353" s="77">
        <v>1890.5381</v>
      </c>
      <c r="I353" s="58">
        <v>0</v>
      </c>
    </row>
    <row r="354" spans="1:9" ht="31.5" outlineLevel="6" x14ac:dyDescent="0.2">
      <c r="A354" s="45" t="s">
        <v>292</v>
      </c>
      <c r="B354" s="27">
        <v>951</v>
      </c>
      <c r="C354" s="28" t="s">
        <v>14</v>
      </c>
      <c r="D354" s="28" t="s">
        <v>291</v>
      </c>
      <c r="E354" s="28" t="s">
        <v>5</v>
      </c>
      <c r="F354" s="28"/>
      <c r="G354" s="59">
        <f>G355</f>
        <v>50</v>
      </c>
      <c r="H354" s="59">
        <f t="shared" ref="H354:I356" si="40">H355</f>
        <v>50</v>
      </c>
      <c r="I354" s="59">
        <f t="shared" si="40"/>
        <v>50</v>
      </c>
    </row>
    <row r="355" spans="1:9" ht="31.5" outlineLevel="6" x14ac:dyDescent="0.2">
      <c r="A355" s="3" t="s">
        <v>293</v>
      </c>
      <c r="B355" s="19">
        <v>951</v>
      </c>
      <c r="C355" s="4" t="s">
        <v>14</v>
      </c>
      <c r="D355" s="4" t="s">
        <v>325</v>
      </c>
      <c r="E355" s="4" t="s">
        <v>5</v>
      </c>
      <c r="F355" s="4"/>
      <c r="G355" s="61">
        <f>G356</f>
        <v>50</v>
      </c>
      <c r="H355" s="61">
        <f t="shared" si="40"/>
        <v>50</v>
      </c>
      <c r="I355" s="61">
        <f t="shared" si="40"/>
        <v>50</v>
      </c>
    </row>
    <row r="356" spans="1:9" ht="31.5" outlineLevel="6" x14ac:dyDescent="0.2">
      <c r="A356" s="26" t="s">
        <v>426</v>
      </c>
      <c r="B356" s="29">
        <v>951</v>
      </c>
      <c r="C356" s="30" t="s">
        <v>14</v>
      </c>
      <c r="D356" s="30" t="s">
        <v>325</v>
      </c>
      <c r="E356" s="30" t="s">
        <v>83</v>
      </c>
      <c r="F356" s="30"/>
      <c r="G356" s="58">
        <f>G357</f>
        <v>50</v>
      </c>
      <c r="H356" s="58">
        <f t="shared" si="40"/>
        <v>50</v>
      </c>
      <c r="I356" s="58">
        <f t="shared" si="40"/>
        <v>50</v>
      </c>
    </row>
    <row r="357" spans="1:9" ht="15.75" outlineLevel="6" x14ac:dyDescent="0.2">
      <c r="A357" s="35" t="s">
        <v>428</v>
      </c>
      <c r="B357" s="29">
        <v>951</v>
      </c>
      <c r="C357" s="30" t="s">
        <v>14</v>
      </c>
      <c r="D357" s="30" t="s">
        <v>325</v>
      </c>
      <c r="E357" s="30" t="s">
        <v>84</v>
      </c>
      <c r="F357" s="30"/>
      <c r="G357" s="58">
        <v>50</v>
      </c>
      <c r="H357" s="58">
        <v>50</v>
      </c>
      <c r="I357" s="58">
        <v>50</v>
      </c>
    </row>
    <row r="358" spans="1:9" ht="15.75" outlineLevel="6" x14ac:dyDescent="0.2">
      <c r="A358" s="6" t="s">
        <v>185</v>
      </c>
      <c r="B358" s="17">
        <v>951</v>
      </c>
      <c r="C358" s="7" t="s">
        <v>14</v>
      </c>
      <c r="D358" s="7" t="s">
        <v>223</v>
      </c>
      <c r="E358" s="7" t="s">
        <v>5</v>
      </c>
      <c r="F358" s="7"/>
      <c r="G358" s="8">
        <f>G359</f>
        <v>150</v>
      </c>
      <c r="H358" s="8">
        <f t="shared" ref="H358:I360" si="41">H359</f>
        <v>150</v>
      </c>
      <c r="I358" s="8">
        <f t="shared" si="41"/>
        <v>150</v>
      </c>
    </row>
    <row r="359" spans="1:9" ht="47.25" outlineLevel="6" x14ac:dyDescent="0.2">
      <c r="A359" s="24" t="s">
        <v>133</v>
      </c>
      <c r="B359" s="19">
        <v>951</v>
      </c>
      <c r="C359" s="4" t="s">
        <v>14</v>
      </c>
      <c r="D359" s="4" t="s">
        <v>326</v>
      </c>
      <c r="E359" s="4" t="s">
        <v>5</v>
      </c>
      <c r="F359" s="4"/>
      <c r="G359" s="5">
        <f>G360</f>
        <v>150</v>
      </c>
      <c r="H359" s="5">
        <f t="shared" si="41"/>
        <v>150</v>
      </c>
      <c r="I359" s="5">
        <f t="shared" si="41"/>
        <v>150</v>
      </c>
    </row>
    <row r="360" spans="1:9" ht="18.75" customHeight="1" outlineLevel="6" x14ac:dyDescent="0.2">
      <c r="A360" s="26" t="s">
        <v>426</v>
      </c>
      <c r="B360" s="29">
        <v>951</v>
      </c>
      <c r="C360" s="30" t="s">
        <v>14</v>
      </c>
      <c r="D360" s="30" t="s">
        <v>326</v>
      </c>
      <c r="E360" s="30" t="s">
        <v>83</v>
      </c>
      <c r="F360" s="30"/>
      <c r="G360" s="34">
        <f>G361</f>
        <v>150</v>
      </c>
      <c r="H360" s="34">
        <f t="shared" si="41"/>
        <v>150</v>
      </c>
      <c r="I360" s="34">
        <f t="shared" si="41"/>
        <v>150</v>
      </c>
    </row>
    <row r="361" spans="1:9" ht="15.75" outlineLevel="6" x14ac:dyDescent="0.2">
      <c r="A361" s="26" t="s">
        <v>428</v>
      </c>
      <c r="B361" s="29">
        <v>951</v>
      </c>
      <c r="C361" s="30" t="s">
        <v>14</v>
      </c>
      <c r="D361" s="30" t="s">
        <v>326</v>
      </c>
      <c r="E361" s="30" t="s">
        <v>84</v>
      </c>
      <c r="F361" s="30"/>
      <c r="G361" s="58">
        <v>150</v>
      </c>
      <c r="H361" s="58">
        <v>150</v>
      </c>
      <c r="I361" s="58">
        <v>150</v>
      </c>
    </row>
    <row r="362" spans="1:9" ht="31.5" outlineLevel="6" x14ac:dyDescent="0.2">
      <c r="A362" s="6" t="s">
        <v>284</v>
      </c>
      <c r="B362" s="17">
        <v>951</v>
      </c>
      <c r="C362" s="7" t="s">
        <v>14</v>
      </c>
      <c r="D362" s="7" t="s">
        <v>224</v>
      </c>
      <c r="E362" s="7" t="s">
        <v>5</v>
      </c>
      <c r="F362" s="7"/>
      <c r="G362" s="8">
        <f>G363</f>
        <v>50</v>
      </c>
      <c r="H362" s="8">
        <f t="shared" ref="H362:I364" si="42">H363</f>
        <v>50</v>
      </c>
      <c r="I362" s="8">
        <f t="shared" si="42"/>
        <v>50</v>
      </c>
    </row>
    <row r="363" spans="1:9" ht="31.5" outlineLevel="6" x14ac:dyDescent="0.2">
      <c r="A363" s="24" t="s">
        <v>134</v>
      </c>
      <c r="B363" s="19">
        <v>951</v>
      </c>
      <c r="C363" s="4" t="s">
        <v>14</v>
      </c>
      <c r="D363" s="4" t="s">
        <v>327</v>
      </c>
      <c r="E363" s="4" t="s">
        <v>5</v>
      </c>
      <c r="F363" s="4"/>
      <c r="G363" s="5">
        <f>G364</f>
        <v>50</v>
      </c>
      <c r="H363" s="5">
        <f t="shared" si="42"/>
        <v>50</v>
      </c>
      <c r="I363" s="5">
        <f t="shared" si="42"/>
        <v>50</v>
      </c>
    </row>
    <row r="364" spans="1:9" ht="31.5" outlineLevel="6" x14ac:dyDescent="0.2">
      <c r="A364" s="26" t="s">
        <v>426</v>
      </c>
      <c r="B364" s="29">
        <v>951</v>
      </c>
      <c r="C364" s="30" t="s">
        <v>14</v>
      </c>
      <c r="D364" s="30" t="s">
        <v>327</v>
      </c>
      <c r="E364" s="30" t="s">
        <v>83</v>
      </c>
      <c r="F364" s="30"/>
      <c r="G364" s="34">
        <f>G365</f>
        <v>50</v>
      </c>
      <c r="H364" s="34">
        <f t="shared" si="42"/>
        <v>50</v>
      </c>
      <c r="I364" s="34">
        <f t="shared" si="42"/>
        <v>50</v>
      </c>
    </row>
    <row r="365" spans="1:9" ht="15.75" outlineLevel="6" x14ac:dyDescent="0.2">
      <c r="A365" s="26" t="s">
        <v>428</v>
      </c>
      <c r="B365" s="29">
        <v>951</v>
      </c>
      <c r="C365" s="30" t="s">
        <v>14</v>
      </c>
      <c r="D365" s="30" t="s">
        <v>327</v>
      </c>
      <c r="E365" s="30" t="s">
        <v>84</v>
      </c>
      <c r="F365" s="30"/>
      <c r="G365" s="58">
        <v>50</v>
      </c>
      <c r="H365" s="58">
        <v>50</v>
      </c>
      <c r="I365" s="58">
        <v>50</v>
      </c>
    </row>
    <row r="366" spans="1:9" ht="18.75" outlineLevel="6" x14ac:dyDescent="0.2">
      <c r="A366" s="39" t="s">
        <v>42</v>
      </c>
      <c r="B366" s="16">
        <v>951</v>
      </c>
      <c r="C366" s="12" t="s">
        <v>41</v>
      </c>
      <c r="D366" s="12" t="s">
        <v>203</v>
      </c>
      <c r="E366" s="12" t="s">
        <v>5</v>
      </c>
      <c r="F366" s="12"/>
      <c r="G366" s="79">
        <f>G367+G373+G396+G383</f>
        <v>54463.710319999998</v>
      </c>
      <c r="H366" s="79">
        <f>H367+H373+H396+H383</f>
        <v>66200.014979999993</v>
      </c>
      <c r="I366" s="79">
        <f>I367+I373+I396+I383</f>
        <v>66454.775610000012</v>
      </c>
    </row>
    <row r="367" spans="1:9" ht="15.75" outlineLevel="6" x14ac:dyDescent="0.2">
      <c r="A367" s="48" t="s">
        <v>35</v>
      </c>
      <c r="B367" s="16">
        <v>951</v>
      </c>
      <c r="C367" s="20" t="s">
        <v>15</v>
      </c>
      <c r="D367" s="20" t="s">
        <v>203</v>
      </c>
      <c r="E367" s="20" t="s">
        <v>5</v>
      </c>
      <c r="F367" s="20"/>
      <c r="G367" s="46">
        <f>G368</f>
        <v>700</v>
      </c>
      <c r="H367" s="46">
        <f t="shared" ref="H367:I371" si="43">H368</f>
        <v>560</v>
      </c>
      <c r="I367" s="46">
        <f t="shared" si="43"/>
        <v>560</v>
      </c>
    </row>
    <row r="368" spans="1:9" ht="31.5" outlineLevel="6" x14ac:dyDescent="0.2">
      <c r="A368" s="43" t="s">
        <v>112</v>
      </c>
      <c r="B368" s="17">
        <v>951</v>
      </c>
      <c r="C368" s="7" t="s">
        <v>15</v>
      </c>
      <c r="D368" s="7" t="s">
        <v>204</v>
      </c>
      <c r="E368" s="7" t="s">
        <v>5</v>
      </c>
      <c r="F368" s="7"/>
      <c r="G368" s="8">
        <f>G369</f>
        <v>700</v>
      </c>
      <c r="H368" s="8">
        <f t="shared" si="43"/>
        <v>560</v>
      </c>
      <c r="I368" s="8">
        <f t="shared" si="43"/>
        <v>560</v>
      </c>
    </row>
    <row r="369" spans="1:9" ht="35.25" customHeight="1" outlineLevel="6" x14ac:dyDescent="0.2">
      <c r="A369" s="43" t="s">
        <v>113</v>
      </c>
      <c r="B369" s="17">
        <v>951</v>
      </c>
      <c r="C369" s="9" t="s">
        <v>15</v>
      </c>
      <c r="D369" s="9" t="s">
        <v>296</v>
      </c>
      <c r="E369" s="9" t="s">
        <v>5</v>
      </c>
      <c r="F369" s="9"/>
      <c r="G369" s="10">
        <f>G370</f>
        <v>700</v>
      </c>
      <c r="H369" s="10">
        <f t="shared" si="43"/>
        <v>560</v>
      </c>
      <c r="I369" s="10">
        <f t="shared" si="43"/>
        <v>560</v>
      </c>
    </row>
    <row r="370" spans="1:9" ht="31.5" outlineLevel="6" x14ac:dyDescent="0.2">
      <c r="A370" s="31" t="s">
        <v>135</v>
      </c>
      <c r="B370" s="27">
        <v>951</v>
      </c>
      <c r="C370" s="28" t="s">
        <v>15</v>
      </c>
      <c r="D370" s="28" t="s">
        <v>328</v>
      </c>
      <c r="E370" s="28" t="s">
        <v>5</v>
      </c>
      <c r="F370" s="28"/>
      <c r="G370" s="14">
        <f>G371</f>
        <v>700</v>
      </c>
      <c r="H370" s="14">
        <f t="shared" si="43"/>
        <v>560</v>
      </c>
      <c r="I370" s="14">
        <f t="shared" si="43"/>
        <v>560</v>
      </c>
    </row>
    <row r="371" spans="1:9" ht="18" customHeight="1" outlineLevel="6" x14ac:dyDescent="0.2">
      <c r="A371" s="3" t="s">
        <v>103</v>
      </c>
      <c r="B371" s="19">
        <v>951</v>
      </c>
      <c r="C371" s="4" t="s">
        <v>15</v>
      </c>
      <c r="D371" s="4" t="s">
        <v>328</v>
      </c>
      <c r="E371" s="4" t="s">
        <v>101</v>
      </c>
      <c r="F371" s="4"/>
      <c r="G371" s="5">
        <f>G372</f>
        <v>700</v>
      </c>
      <c r="H371" s="5">
        <f t="shared" si="43"/>
        <v>560</v>
      </c>
      <c r="I371" s="5">
        <f t="shared" si="43"/>
        <v>560</v>
      </c>
    </row>
    <row r="372" spans="1:9" ht="31.5" outlineLevel="6" x14ac:dyDescent="0.2">
      <c r="A372" s="26" t="s">
        <v>429</v>
      </c>
      <c r="B372" s="29">
        <v>951</v>
      </c>
      <c r="C372" s="30" t="s">
        <v>15</v>
      </c>
      <c r="D372" s="30" t="s">
        <v>328</v>
      </c>
      <c r="E372" s="30" t="s">
        <v>102</v>
      </c>
      <c r="F372" s="30"/>
      <c r="G372" s="58">
        <v>700</v>
      </c>
      <c r="H372" s="58">
        <v>560</v>
      </c>
      <c r="I372" s="58">
        <v>560</v>
      </c>
    </row>
    <row r="373" spans="1:9" ht="15.75" outlineLevel="6" x14ac:dyDescent="0.2">
      <c r="A373" s="48" t="s">
        <v>36</v>
      </c>
      <c r="B373" s="16">
        <v>951</v>
      </c>
      <c r="C373" s="20" t="s">
        <v>16</v>
      </c>
      <c r="D373" s="20" t="s">
        <v>203</v>
      </c>
      <c r="E373" s="20" t="s">
        <v>5</v>
      </c>
      <c r="F373" s="20"/>
      <c r="G373" s="97">
        <f>G374</f>
        <v>2130.29835</v>
      </c>
      <c r="H373" s="83">
        <f t="shared" ref="H373:I377" si="44">H374</f>
        <v>2204.6733599999998</v>
      </c>
      <c r="I373" s="83">
        <f t="shared" si="44"/>
        <v>1439.24207</v>
      </c>
    </row>
    <row r="374" spans="1:9" ht="15.75" outlineLevel="6" x14ac:dyDescent="0.2">
      <c r="A374" s="11" t="s">
        <v>121</v>
      </c>
      <c r="B374" s="17">
        <v>951</v>
      </c>
      <c r="C374" s="7" t="s">
        <v>16</v>
      </c>
      <c r="D374" s="7" t="s">
        <v>203</v>
      </c>
      <c r="E374" s="7" t="s">
        <v>5</v>
      </c>
      <c r="F374" s="7"/>
      <c r="G374" s="57">
        <f>G375+G379</f>
        <v>2130.29835</v>
      </c>
      <c r="H374" s="57">
        <f>H375+H379</f>
        <v>2204.6733599999998</v>
      </c>
      <c r="I374" s="57">
        <f>I375+I379</f>
        <v>1439.24207</v>
      </c>
    </row>
    <row r="375" spans="1:9" ht="15.75" outlineLevel="6" x14ac:dyDescent="0.2">
      <c r="A375" s="6" t="s">
        <v>186</v>
      </c>
      <c r="B375" s="17">
        <v>951</v>
      </c>
      <c r="C375" s="7" t="s">
        <v>16</v>
      </c>
      <c r="D375" s="7" t="s">
        <v>226</v>
      </c>
      <c r="E375" s="7" t="s">
        <v>5</v>
      </c>
      <c r="F375" s="7"/>
      <c r="G375" s="8">
        <f>G376</f>
        <v>1520.29835</v>
      </c>
      <c r="H375" s="8">
        <f t="shared" si="44"/>
        <v>1594.67336</v>
      </c>
      <c r="I375" s="8">
        <f t="shared" si="44"/>
        <v>829.24207000000001</v>
      </c>
    </row>
    <row r="376" spans="1:9" ht="47.25" outlineLevel="6" x14ac:dyDescent="0.2">
      <c r="A376" s="45" t="s">
        <v>267</v>
      </c>
      <c r="B376" s="27">
        <v>951</v>
      </c>
      <c r="C376" s="28" t="s">
        <v>16</v>
      </c>
      <c r="D376" s="28" t="s">
        <v>266</v>
      </c>
      <c r="E376" s="28" t="s">
        <v>5</v>
      </c>
      <c r="F376" s="28"/>
      <c r="G376" s="14">
        <f>G377</f>
        <v>1520.29835</v>
      </c>
      <c r="H376" s="14">
        <f t="shared" si="44"/>
        <v>1594.67336</v>
      </c>
      <c r="I376" s="14">
        <f t="shared" si="44"/>
        <v>829.24207000000001</v>
      </c>
    </row>
    <row r="377" spans="1:9" ht="31.5" outlineLevel="6" x14ac:dyDescent="0.2">
      <c r="A377" s="3" t="s">
        <v>430</v>
      </c>
      <c r="B377" s="19">
        <v>951</v>
      </c>
      <c r="C377" s="4" t="s">
        <v>16</v>
      </c>
      <c r="D377" s="4" t="s">
        <v>266</v>
      </c>
      <c r="E377" s="4" t="s">
        <v>90</v>
      </c>
      <c r="F377" s="4"/>
      <c r="G377" s="5">
        <f>G378</f>
        <v>1520.29835</v>
      </c>
      <c r="H377" s="5">
        <f t="shared" si="44"/>
        <v>1594.67336</v>
      </c>
      <c r="I377" s="5">
        <f t="shared" si="44"/>
        <v>829.24207000000001</v>
      </c>
    </row>
    <row r="378" spans="1:9" ht="15.75" outlineLevel="6" x14ac:dyDescent="0.2">
      <c r="A378" s="26" t="s">
        <v>105</v>
      </c>
      <c r="B378" s="29">
        <v>951</v>
      </c>
      <c r="C378" s="30" t="s">
        <v>16</v>
      </c>
      <c r="D378" s="30" t="s">
        <v>266</v>
      </c>
      <c r="E378" s="30" t="s">
        <v>104</v>
      </c>
      <c r="F378" s="30"/>
      <c r="G378" s="77">
        <v>1520.29835</v>
      </c>
      <c r="H378" s="77">
        <v>1594.67336</v>
      </c>
      <c r="I378" s="77">
        <v>829.24207000000001</v>
      </c>
    </row>
    <row r="379" spans="1:9" ht="31.5" outlineLevel="6" x14ac:dyDescent="0.2">
      <c r="A379" s="6" t="s">
        <v>384</v>
      </c>
      <c r="B379" s="7">
        <v>951</v>
      </c>
      <c r="C379" s="7" t="s">
        <v>16</v>
      </c>
      <c r="D379" s="7" t="s">
        <v>215</v>
      </c>
      <c r="E379" s="7" t="s">
        <v>5</v>
      </c>
      <c r="F379" s="7"/>
      <c r="G379" s="57">
        <f t="shared" ref="G379:I381" si="45">G380</f>
        <v>610</v>
      </c>
      <c r="H379" s="57">
        <f t="shared" si="45"/>
        <v>610</v>
      </c>
      <c r="I379" s="57">
        <f t="shared" si="45"/>
        <v>610</v>
      </c>
    </row>
    <row r="380" spans="1:9" ht="47.25" outlineLevel="6" x14ac:dyDescent="0.2">
      <c r="A380" s="45" t="s">
        <v>272</v>
      </c>
      <c r="B380" s="28">
        <v>951</v>
      </c>
      <c r="C380" s="28" t="s">
        <v>16</v>
      </c>
      <c r="D380" s="28" t="s">
        <v>409</v>
      </c>
      <c r="E380" s="28" t="s">
        <v>5</v>
      </c>
      <c r="F380" s="28"/>
      <c r="G380" s="59">
        <f t="shared" si="45"/>
        <v>610</v>
      </c>
      <c r="H380" s="59">
        <f t="shared" si="45"/>
        <v>610</v>
      </c>
      <c r="I380" s="59">
        <f t="shared" si="45"/>
        <v>610</v>
      </c>
    </row>
    <row r="381" spans="1:9" ht="31.5" outlineLevel="6" x14ac:dyDescent="0.2">
      <c r="A381" s="3" t="s">
        <v>430</v>
      </c>
      <c r="B381" s="4">
        <v>951</v>
      </c>
      <c r="C381" s="4" t="s">
        <v>16</v>
      </c>
      <c r="D381" s="4" t="s">
        <v>409</v>
      </c>
      <c r="E381" s="4" t="s">
        <v>90</v>
      </c>
      <c r="F381" s="4"/>
      <c r="G381" s="61">
        <f t="shared" si="45"/>
        <v>610</v>
      </c>
      <c r="H381" s="61">
        <f t="shared" si="45"/>
        <v>610</v>
      </c>
      <c r="I381" s="61">
        <f t="shared" si="45"/>
        <v>610</v>
      </c>
    </row>
    <row r="382" spans="1:9" ht="15.75" outlineLevel="6" x14ac:dyDescent="0.2">
      <c r="A382" s="35" t="s">
        <v>76</v>
      </c>
      <c r="B382" s="30">
        <v>951</v>
      </c>
      <c r="C382" s="30" t="s">
        <v>16</v>
      </c>
      <c r="D382" s="30" t="s">
        <v>409</v>
      </c>
      <c r="E382" s="30" t="s">
        <v>77</v>
      </c>
      <c r="F382" s="30"/>
      <c r="G382" s="77">
        <v>610</v>
      </c>
      <c r="H382" s="77">
        <v>610</v>
      </c>
      <c r="I382" s="77">
        <v>610</v>
      </c>
    </row>
    <row r="383" spans="1:9" ht="15.75" outlineLevel="6" x14ac:dyDescent="0.2">
      <c r="A383" s="48" t="s">
        <v>38</v>
      </c>
      <c r="B383" s="16">
        <v>951</v>
      </c>
      <c r="C383" s="20" t="s">
        <v>21</v>
      </c>
      <c r="D383" s="20" t="s">
        <v>203</v>
      </c>
      <c r="E383" s="20" t="s">
        <v>5</v>
      </c>
      <c r="F383" s="20"/>
      <c r="G383" s="83">
        <f>G384+G388</f>
        <v>51533.411970000001</v>
      </c>
      <c r="H383" s="83">
        <f>H384+H388</f>
        <v>63335.341619999999</v>
      </c>
      <c r="I383" s="83">
        <f>I384+I388</f>
        <v>64355.533540000004</v>
      </c>
    </row>
    <row r="384" spans="1:9" ht="31.5" outlineLevel="6" x14ac:dyDescent="0.2">
      <c r="A384" s="43" t="s">
        <v>112</v>
      </c>
      <c r="B384" s="9">
        <v>951</v>
      </c>
      <c r="C384" s="9" t="s">
        <v>21</v>
      </c>
      <c r="D384" s="9" t="s">
        <v>296</v>
      </c>
      <c r="E384" s="9" t="s">
        <v>5</v>
      </c>
      <c r="F384" s="9"/>
      <c r="G384" s="10">
        <f>G385</f>
        <v>33763.99697</v>
      </c>
      <c r="H384" s="10">
        <f>H385</f>
        <v>32149.446619999999</v>
      </c>
      <c r="I384" s="10">
        <f>I385</f>
        <v>33169.63854</v>
      </c>
    </row>
    <row r="385" spans="1:9" ht="63" outlineLevel="6" x14ac:dyDescent="0.2">
      <c r="A385" s="45" t="s">
        <v>339</v>
      </c>
      <c r="B385" s="28">
        <v>951</v>
      </c>
      <c r="C385" s="28" t="s">
        <v>21</v>
      </c>
      <c r="D385" s="28" t="s">
        <v>340</v>
      </c>
      <c r="E385" s="28" t="s">
        <v>5</v>
      </c>
      <c r="F385" s="28"/>
      <c r="G385" s="14">
        <f t="shared" ref="G385:I386" si="46">G386</f>
        <v>33763.99697</v>
      </c>
      <c r="H385" s="14">
        <f t="shared" si="46"/>
        <v>32149.446619999999</v>
      </c>
      <c r="I385" s="14">
        <f t="shared" si="46"/>
        <v>33169.63854</v>
      </c>
    </row>
    <row r="386" spans="1:9" ht="15.75" outlineLevel="6" x14ac:dyDescent="0.2">
      <c r="A386" s="3" t="s">
        <v>103</v>
      </c>
      <c r="B386" s="4">
        <v>951</v>
      </c>
      <c r="C386" s="4" t="s">
        <v>21</v>
      </c>
      <c r="D386" s="4" t="s">
        <v>340</v>
      </c>
      <c r="E386" s="4" t="s">
        <v>101</v>
      </c>
      <c r="F386" s="4"/>
      <c r="G386" s="5">
        <f t="shared" si="46"/>
        <v>33763.99697</v>
      </c>
      <c r="H386" s="5">
        <f t="shared" si="46"/>
        <v>32149.446619999999</v>
      </c>
      <c r="I386" s="5">
        <f t="shared" si="46"/>
        <v>33169.63854</v>
      </c>
    </row>
    <row r="387" spans="1:9" ht="31.5" outlineLevel="6" x14ac:dyDescent="0.2">
      <c r="A387" s="26" t="s">
        <v>429</v>
      </c>
      <c r="B387" s="30">
        <v>951</v>
      </c>
      <c r="C387" s="30" t="s">
        <v>21</v>
      </c>
      <c r="D387" s="30" t="s">
        <v>340</v>
      </c>
      <c r="E387" s="30" t="s">
        <v>102</v>
      </c>
      <c r="F387" s="30"/>
      <c r="G387" s="34">
        <v>33763.99697</v>
      </c>
      <c r="H387" s="34">
        <v>32149.446619999999</v>
      </c>
      <c r="I387" s="34">
        <v>33169.63854</v>
      </c>
    </row>
    <row r="388" spans="1:9" ht="15.75" outlineLevel="6" x14ac:dyDescent="0.2">
      <c r="A388" s="11" t="s">
        <v>121</v>
      </c>
      <c r="B388" s="17">
        <v>951</v>
      </c>
      <c r="C388" s="7" t="s">
        <v>21</v>
      </c>
      <c r="D388" s="7" t="s">
        <v>203</v>
      </c>
      <c r="E388" s="7" t="s">
        <v>5</v>
      </c>
      <c r="F388" s="7"/>
      <c r="G388" s="57">
        <f>G389</f>
        <v>17769.415000000001</v>
      </c>
      <c r="H388" s="57">
        <f>H389</f>
        <v>31185.895</v>
      </c>
      <c r="I388" s="57">
        <f>I389</f>
        <v>31185.895</v>
      </c>
    </row>
    <row r="389" spans="1:9" ht="33" customHeight="1" outlineLevel="6" x14ac:dyDescent="0.2">
      <c r="A389" s="6" t="s">
        <v>270</v>
      </c>
      <c r="B389" s="17">
        <v>951</v>
      </c>
      <c r="C389" s="7" t="s">
        <v>21</v>
      </c>
      <c r="D389" s="7" t="s">
        <v>262</v>
      </c>
      <c r="E389" s="7" t="s">
        <v>5</v>
      </c>
      <c r="F389" s="7"/>
      <c r="G389" s="57">
        <f>G393+G390</f>
        <v>17769.415000000001</v>
      </c>
      <c r="H389" s="57">
        <f>H393+H390</f>
        <v>31185.895</v>
      </c>
      <c r="I389" s="57">
        <f>I393+I390</f>
        <v>31185.895</v>
      </c>
    </row>
    <row r="390" spans="1:9" ht="33" customHeight="1" outlineLevel="6" x14ac:dyDescent="0.2">
      <c r="A390" s="45" t="s">
        <v>398</v>
      </c>
      <c r="B390" s="27">
        <v>951</v>
      </c>
      <c r="C390" s="28" t="s">
        <v>21</v>
      </c>
      <c r="D390" s="28" t="s">
        <v>399</v>
      </c>
      <c r="E390" s="28" t="s">
        <v>5</v>
      </c>
      <c r="F390" s="28"/>
      <c r="G390" s="59">
        <f t="shared" ref="G390:I391" si="47">G391</f>
        <v>0</v>
      </c>
      <c r="H390" s="59">
        <f t="shared" si="47"/>
        <v>13416.48</v>
      </c>
      <c r="I390" s="59">
        <f t="shared" si="47"/>
        <v>13416.48</v>
      </c>
    </row>
    <row r="391" spans="1:9" ht="16.5" customHeight="1" outlineLevel="6" x14ac:dyDescent="0.2">
      <c r="A391" s="3" t="s">
        <v>256</v>
      </c>
      <c r="B391" s="19">
        <v>951</v>
      </c>
      <c r="C391" s="4" t="s">
        <v>21</v>
      </c>
      <c r="D391" s="4" t="s">
        <v>399</v>
      </c>
      <c r="E391" s="4" t="s">
        <v>257</v>
      </c>
      <c r="F391" s="4"/>
      <c r="G391" s="61">
        <f t="shared" si="47"/>
        <v>0</v>
      </c>
      <c r="H391" s="61">
        <f t="shared" si="47"/>
        <v>13416.48</v>
      </c>
      <c r="I391" s="61">
        <f t="shared" si="47"/>
        <v>13416.48</v>
      </c>
    </row>
    <row r="392" spans="1:9" ht="48.75" customHeight="1" outlineLevel="6" x14ac:dyDescent="0.2">
      <c r="A392" s="26" t="s">
        <v>432</v>
      </c>
      <c r="B392" s="29">
        <v>951</v>
      </c>
      <c r="C392" s="30" t="s">
        <v>21</v>
      </c>
      <c r="D392" s="30" t="s">
        <v>399</v>
      </c>
      <c r="E392" s="30" t="s">
        <v>294</v>
      </c>
      <c r="F392" s="30"/>
      <c r="G392" s="84">
        <v>0</v>
      </c>
      <c r="H392" s="84">
        <v>13416.48</v>
      </c>
      <c r="I392" s="84">
        <v>13416.48</v>
      </c>
    </row>
    <row r="393" spans="1:9" ht="47.25" outlineLevel="6" x14ac:dyDescent="0.2">
      <c r="A393" s="45" t="s">
        <v>280</v>
      </c>
      <c r="B393" s="27">
        <v>951</v>
      </c>
      <c r="C393" s="28" t="s">
        <v>21</v>
      </c>
      <c r="D393" s="28" t="s">
        <v>285</v>
      </c>
      <c r="E393" s="28" t="s">
        <v>5</v>
      </c>
      <c r="F393" s="28"/>
      <c r="G393" s="59">
        <f t="shared" ref="G393:I394" si="48">G394</f>
        <v>17769.415000000001</v>
      </c>
      <c r="H393" s="59">
        <f t="shared" si="48"/>
        <v>17769.415000000001</v>
      </c>
      <c r="I393" s="59">
        <f t="shared" si="48"/>
        <v>17769.415000000001</v>
      </c>
    </row>
    <row r="394" spans="1:9" ht="15.75" outlineLevel="6" x14ac:dyDescent="0.2">
      <c r="A394" s="3" t="s">
        <v>256</v>
      </c>
      <c r="B394" s="19">
        <v>951</v>
      </c>
      <c r="C394" s="4" t="s">
        <v>21</v>
      </c>
      <c r="D394" s="4" t="s">
        <v>285</v>
      </c>
      <c r="E394" s="4" t="s">
        <v>257</v>
      </c>
      <c r="F394" s="4"/>
      <c r="G394" s="61">
        <f t="shared" si="48"/>
        <v>17769.415000000001</v>
      </c>
      <c r="H394" s="61">
        <f t="shared" si="48"/>
        <v>17769.415000000001</v>
      </c>
      <c r="I394" s="61">
        <f t="shared" si="48"/>
        <v>17769.415000000001</v>
      </c>
    </row>
    <row r="395" spans="1:9" ht="47.25" outlineLevel="6" x14ac:dyDescent="0.2">
      <c r="A395" s="26" t="s">
        <v>432</v>
      </c>
      <c r="B395" s="29">
        <v>951</v>
      </c>
      <c r="C395" s="30" t="s">
        <v>21</v>
      </c>
      <c r="D395" s="30" t="s">
        <v>285</v>
      </c>
      <c r="E395" s="30" t="s">
        <v>294</v>
      </c>
      <c r="F395" s="30"/>
      <c r="G395" s="84">
        <v>17769.415000000001</v>
      </c>
      <c r="H395" s="84">
        <v>17769.415000000001</v>
      </c>
      <c r="I395" s="84">
        <v>17769.415000000001</v>
      </c>
    </row>
    <row r="396" spans="1:9" ht="15.75" outlineLevel="6" x14ac:dyDescent="0.2">
      <c r="A396" s="48" t="s">
        <v>136</v>
      </c>
      <c r="B396" s="16">
        <v>951</v>
      </c>
      <c r="C396" s="20" t="s">
        <v>137</v>
      </c>
      <c r="D396" s="20" t="s">
        <v>203</v>
      </c>
      <c r="E396" s="20" t="s">
        <v>5</v>
      </c>
      <c r="F396" s="20"/>
      <c r="G396" s="46">
        <f>G397</f>
        <v>100</v>
      </c>
      <c r="H396" s="46">
        <f t="shared" ref="H396:I399" si="49">H397</f>
        <v>100</v>
      </c>
      <c r="I396" s="46">
        <f t="shared" si="49"/>
        <v>100</v>
      </c>
    </row>
    <row r="397" spans="1:9" ht="15.75" outlineLevel="6" x14ac:dyDescent="0.2">
      <c r="A397" s="11" t="s">
        <v>187</v>
      </c>
      <c r="B397" s="17">
        <v>951</v>
      </c>
      <c r="C397" s="7" t="s">
        <v>137</v>
      </c>
      <c r="D397" s="7" t="s">
        <v>227</v>
      </c>
      <c r="E397" s="7" t="s">
        <v>5</v>
      </c>
      <c r="F397" s="7"/>
      <c r="G397" s="8">
        <f>G398</f>
        <v>100</v>
      </c>
      <c r="H397" s="8">
        <f t="shared" si="49"/>
        <v>100</v>
      </c>
      <c r="I397" s="8">
        <f t="shared" si="49"/>
        <v>100</v>
      </c>
    </row>
    <row r="398" spans="1:9" ht="47.25" outlineLevel="6" x14ac:dyDescent="0.2">
      <c r="A398" s="45" t="s">
        <v>138</v>
      </c>
      <c r="B398" s="27">
        <v>951</v>
      </c>
      <c r="C398" s="28" t="s">
        <v>137</v>
      </c>
      <c r="D398" s="28" t="s">
        <v>329</v>
      </c>
      <c r="E398" s="28" t="s">
        <v>5</v>
      </c>
      <c r="F398" s="28"/>
      <c r="G398" s="14">
        <f>G399</f>
        <v>100</v>
      </c>
      <c r="H398" s="14">
        <f t="shared" si="49"/>
        <v>100</v>
      </c>
      <c r="I398" s="14">
        <f t="shared" si="49"/>
        <v>100</v>
      </c>
    </row>
    <row r="399" spans="1:9" ht="18" customHeight="1" outlineLevel="6" x14ac:dyDescent="0.2">
      <c r="A399" s="3" t="s">
        <v>426</v>
      </c>
      <c r="B399" s="19">
        <v>951</v>
      </c>
      <c r="C399" s="4" t="s">
        <v>139</v>
      </c>
      <c r="D399" s="4" t="s">
        <v>329</v>
      </c>
      <c r="E399" s="4" t="s">
        <v>83</v>
      </c>
      <c r="F399" s="4"/>
      <c r="G399" s="5">
        <f>G400</f>
        <v>100</v>
      </c>
      <c r="H399" s="5">
        <f t="shared" si="49"/>
        <v>100</v>
      </c>
      <c r="I399" s="5">
        <f t="shared" si="49"/>
        <v>100</v>
      </c>
    </row>
    <row r="400" spans="1:9" ht="15.75" outlineLevel="6" x14ac:dyDescent="0.2">
      <c r="A400" s="26" t="s">
        <v>428</v>
      </c>
      <c r="B400" s="29">
        <v>951</v>
      </c>
      <c r="C400" s="30" t="s">
        <v>137</v>
      </c>
      <c r="D400" s="30" t="s">
        <v>329</v>
      </c>
      <c r="E400" s="30" t="s">
        <v>84</v>
      </c>
      <c r="F400" s="30"/>
      <c r="G400" s="34">
        <v>100</v>
      </c>
      <c r="H400" s="34">
        <v>100</v>
      </c>
      <c r="I400" s="34">
        <v>100</v>
      </c>
    </row>
    <row r="401" spans="1:9" ht="18.75" outlineLevel="6" x14ac:dyDescent="0.2">
      <c r="A401" s="39" t="s">
        <v>68</v>
      </c>
      <c r="B401" s="16">
        <v>951</v>
      </c>
      <c r="C401" s="12" t="s">
        <v>40</v>
      </c>
      <c r="D401" s="12" t="s">
        <v>203</v>
      </c>
      <c r="E401" s="12" t="s">
        <v>5</v>
      </c>
      <c r="F401" s="12"/>
      <c r="G401" s="13">
        <f>G402+G412</f>
        <v>9684.7832299999991</v>
      </c>
      <c r="H401" s="13">
        <f>H402+H412</f>
        <v>200</v>
      </c>
      <c r="I401" s="13">
        <f>I402+I412</f>
        <v>200</v>
      </c>
    </row>
    <row r="402" spans="1:9" ht="15.75" outlineLevel="6" x14ac:dyDescent="0.2">
      <c r="A402" s="6" t="s">
        <v>140</v>
      </c>
      <c r="B402" s="17">
        <v>951</v>
      </c>
      <c r="C402" s="7" t="s">
        <v>73</v>
      </c>
      <c r="D402" s="7" t="s">
        <v>203</v>
      </c>
      <c r="E402" s="7" t="s">
        <v>5</v>
      </c>
      <c r="F402" s="7"/>
      <c r="G402" s="81">
        <f>G407+G403</f>
        <v>185</v>
      </c>
      <c r="H402" s="81">
        <f>H407+H403</f>
        <v>200</v>
      </c>
      <c r="I402" s="81">
        <f>I407+I403</f>
        <v>200</v>
      </c>
    </row>
    <row r="403" spans="1:9" ht="15.75" outlineLevel="6" x14ac:dyDescent="0.2">
      <c r="A403" s="36" t="s">
        <v>382</v>
      </c>
      <c r="B403" s="28">
        <v>951</v>
      </c>
      <c r="C403" s="28" t="s">
        <v>73</v>
      </c>
      <c r="D403" s="28" t="s">
        <v>364</v>
      </c>
      <c r="E403" s="28" t="s">
        <v>5</v>
      </c>
      <c r="F403" s="28"/>
      <c r="G403" s="14">
        <f t="shared" ref="G403:I405" si="50">G404</f>
        <v>15</v>
      </c>
      <c r="H403" s="14">
        <f t="shared" si="50"/>
        <v>0</v>
      </c>
      <c r="I403" s="14">
        <f t="shared" si="50"/>
        <v>0</v>
      </c>
    </row>
    <row r="404" spans="1:9" ht="31.5" outlineLevel="6" x14ac:dyDescent="0.2">
      <c r="A404" s="45" t="s">
        <v>383</v>
      </c>
      <c r="B404" s="28">
        <v>951</v>
      </c>
      <c r="C404" s="28" t="s">
        <v>73</v>
      </c>
      <c r="D404" s="28" t="s">
        <v>365</v>
      </c>
      <c r="E404" s="28" t="s">
        <v>5</v>
      </c>
      <c r="F404" s="28"/>
      <c r="G404" s="14">
        <f t="shared" si="50"/>
        <v>15</v>
      </c>
      <c r="H404" s="14">
        <f t="shared" si="50"/>
        <v>0</v>
      </c>
      <c r="I404" s="14">
        <f t="shared" si="50"/>
        <v>0</v>
      </c>
    </row>
    <row r="405" spans="1:9" ht="31.5" outlineLevel="6" x14ac:dyDescent="0.2">
      <c r="A405" s="3" t="s">
        <v>426</v>
      </c>
      <c r="B405" s="4">
        <v>951</v>
      </c>
      <c r="C405" s="4" t="s">
        <v>73</v>
      </c>
      <c r="D405" s="4" t="s">
        <v>365</v>
      </c>
      <c r="E405" s="4" t="s">
        <v>83</v>
      </c>
      <c r="F405" s="4"/>
      <c r="G405" s="5">
        <f t="shared" si="50"/>
        <v>15</v>
      </c>
      <c r="H405" s="5">
        <f t="shared" si="50"/>
        <v>0</v>
      </c>
      <c r="I405" s="5">
        <f t="shared" si="50"/>
        <v>0</v>
      </c>
    </row>
    <row r="406" spans="1:9" ht="15.75" outlineLevel="6" x14ac:dyDescent="0.2">
      <c r="A406" s="26" t="s">
        <v>428</v>
      </c>
      <c r="B406" s="30">
        <v>951</v>
      </c>
      <c r="C406" s="30" t="s">
        <v>73</v>
      </c>
      <c r="D406" s="30" t="s">
        <v>365</v>
      </c>
      <c r="E406" s="30" t="s">
        <v>84</v>
      </c>
      <c r="F406" s="30"/>
      <c r="G406" s="34">
        <v>15</v>
      </c>
      <c r="H406" s="34">
        <v>0</v>
      </c>
      <c r="I406" s="34">
        <v>0</v>
      </c>
    </row>
    <row r="407" spans="1:9" ht="15.75" outlineLevel="6" x14ac:dyDescent="0.2">
      <c r="A407" s="36" t="s">
        <v>188</v>
      </c>
      <c r="B407" s="37">
        <v>951</v>
      </c>
      <c r="C407" s="28" t="s">
        <v>73</v>
      </c>
      <c r="D407" s="28" t="s">
        <v>228</v>
      </c>
      <c r="E407" s="28" t="s">
        <v>5</v>
      </c>
      <c r="F407" s="28"/>
      <c r="G407" s="14">
        <f>G408</f>
        <v>170</v>
      </c>
      <c r="H407" s="14">
        <f>H408</f>
        <v>200</v>
      </c>
      <c r="I407" s="14">
        <f>I408</f>
        <v>200</v>
      </c>
    </row>
    <row r="408" spans="1:9" ht="30" customHeight="1" outlineLevel="6" x14ac:dyDescent="0.2">
      <c r="A408" s="45" t="s">
        <v>141</v>
      </c>
      <c r="B408" s="27">
        <v>951</v>
      </c>
      <c r="C408" s="28" t="s">
        <v>73</v>
      </c>
      <c r="D408" s="28" t="s">
        <v>330</v>
      </c>
      <c r="E408" s="28" t="s">
        <v>5</v>
      </c>
      <c r="F408" s="28"/>
      <c r="G408" s="14">
        <f>G410+G409</f>
        <v>170</v>
      </c>
      <c r="H408" s="14">
        <f>H410+H409</f>
        <v>200</v>
      </c>
      <c r="I408" s="14">
        <f>I410+I409</f>
        <v>200</v>
      </c>
    </row>
    <row r="409" spans="1:9" ht="33" customHeight="1" outlineLevel="6" x14ac:dyDescent="0.2">
      <c r="A409" s="68" t="s">
        <v>425</v>
      </c>
      <c r="B409" s="86">
        <v>951</v>
      </c>
      <c r="C409" s="74" t="s">
        <v>73</v>
      </c>
      <c r="D409" s="74" t="s">
        <v>330</v>
      </c>
      <c r="E409" s="74" t="s">
        <v>250</v>
      </c>
      <c r="F409" s="74"/>
      <c r="G409" s="85">
        <v>90</v>
      </c>
      <c r="H409" s="85">
        <v>70</v>
      </c>
      <c r="I409" s="85">
        <v>70</v>
      </c>
    </row>
    <row r="410" spans="1:9" ht="18.75" customHeight="1" outlineLevel="6" x14ac:dyDescent="0.2">
      <c r="A410" s="3" t="s">
        <v>426</v>
      </c>
      <c r="B410" s="19">
        <v>951</v>
      </c>
      <c r="C410" s="4" t="s">
        <v>73</v>
      </c>
      <c r="D410" s="4" t="s">
        <v>330</v>
      </c>
      <c r="E410" s="4" t="s">
        <v>83</v>
      </c>
      <c r="F410" s="4"/>
      <c r="G410" s="5">
        <f>G411</f>
        <v>80</v>
      </c>
      <c r="H410" s="5">
        <f>H411</f>
        <v>130</v>
      </c>
      <c r="I410" s="5">
        <f>I411</f>
        <v>130</v>
      </c>
    </row>
    <row r="411" spans="1:9" ht="15.75" outlineLevel="6" x14ac:dyDescent="0.2">
      <c r="A411" s="26" t="s">
        <v>428</v>
      </c>
      <c r="B411" s="29">
        <v>951</v>
      </c>
      <c r="C411" s="30" t="s">
        <v>73</v>
      </c>
      <c r="D411" s="30" t="s">
        <v>330</v>
      </c>
      <c r="E411" s="30" t="s">
        <v>84</v>
      </c>
      <c r="F411" s="30"/>
      <c r="G411" s="34">
        <v>80</v>
      </c>
      <c r="H411" s="34">
        <v>130</v>
      </c>
      <c r="I411" s="34">
        <v>130</v>
      </c>
    </row>
    <row r="412" spans="1:9" ht="15.75" outlineLevel="6" x14ac:dyDescent="0.2">
      <c r="A412" s="6" t="s">
        <v>281</v>
      </c>
      <c r="B412" s="17">
        <v>951</v>
      </c>
      <c r="C412" s="7" t="s">
        <v>283</v>
      </c>
      <c r="D412" s="7" t="s">
        <v>203</v>
      </c>
      <c r="E412" s="7" t="s">
        <v>5</v>
      </c>
      <c r="F412" s="7"/>
      <c r="G412" s="81">
        <f>G413</f>
        <v>9499.7832299999991</v>
      </c>
      <c r="H412" s="81">
        <f>H413</f>
        <v>0</v>
      </c>
      <c r="I412" s="81">
        <f>I413</f>
        <v>0</v>
      </c>
    </row>
    <row r="413" spans="1:9" ht="15.75" outlineLevel="6" x14ac:dyDescent="0.2">
      <c r="A413" s="36" t="s">
        <v>282</v>
      </c>
      <c r="B413" s="37">
        <v>951</v>
      </c>
      <c r="C413" s="28" t="s">
        <v>283</v>
      </c>
      <c r="D413" s="28" t="s">
        <v>228</v>
      </c>
      <c r="E413" s="28" t="s">
        <v>5</v>
      </c>
      <c r="F413" s="28"/>
      <c r="G413" s="14">
        <f>G419+G422+G414</f>
        <v>9499.7832299999991</v>
      </c>
      <c r="H413" s="14">
        <f>H419+H422+H414</f>
        <v>0</v>
      </c>
      <c r="I413" s="14">
        <f>I419+I422+I414</f>
        <v>0</v>
      </c>
    </row>
    <row r="414" spans="1:9" ht="47.25" outlineLevel="6" x14ac:dyDescent="0.2">
      <c r="A414" s="45" t="s">
        <v>453</v>
      </c>
      <c r="B414" s="27">
        <v>951</v>
      </c>
      <c r="C414" s="28" t="s">
        <v>283</v>
      </c>
      <c r="D414" s="28" t="s">
        <v>454</v>
      </c>
      <c r="E414" s="28" t="s">
        <v>5</v>
      </c>
      <c r="F414" s="28"/>
      <c r="G414" s="14">
        <f>G415+G417</f>
        <v>8917.1832299999987</v>
      </c>
      <c r="H414" s="14">
        <f t="shared" ref="G414:I415" si="51">H415</f>
        <v>0</v>
      </c>
      <c r="I414" s="14">
        <f t="shared" si="51"/>
        <v>0</v>
      </c>
    </row>
    <row r="415" spans="1:9" ht="31.5" outlineLevel="6" x14ac:dyDescent="0.2">
      <c r="A415" s="3" t="s">
        <v>426</v>
      </c>
      <c r="B415" s="19">
        <v>951</v>
      </c>
      <c r="C415" s="4" t="s">
        <v>283</v>
      </c>
      <c r="D415" s="4" t="s">
        <v>454</v>
      </c>
      <c r="E415" s="4" t="s">
        <v>83</v>
      </c>
      <c r="F415" s="4"/>
      <c r="G415" s="5">
        <f t="shared" si="51"/>
        <v>6029.9832299999998</v>
      </c>
      <c r="H415" s="5">
        <f t="shared" si="51"/>
        <v>0</v>
      </c>
      <c r="I415" s="5">
        <f t="shared" si="51"/>
        <v>0</v>
      </c>
    </row>
    <row r="416" spans="1:9" ht="15.75" outlineLevel="6" x14ac:dyDescent="0.2">
      <c r="A416" s="26" t="s">
        <v>428</v>
      </c>
      <c r="B416" s="29">
        <v>951</v>
      </c>
      <c r="C416" s="30" t="s">
        <v>283</v>
      </c>
      <c r="D416" s="30" t="s">
        <v>454</v>
      </c>
      <c r="E416" s="30" t="s">
        <v>84</v>
      </c>
      <c r="F416" s="30"/>
      <c r="G416" s="34">
        <v>6029.9832299999998</v>
      </c>
      <c r="H416" s="34"/>
      <c r="I416" s="34"/>
    </row>
    <row r="417" spans="1:9" ht="15.75" outlineLevel="6" x14ac:dyDescent="0.2">
      <c r="A417" s="3" t="s">
        <v>88</v>
      </c>
      <c r="B417" s="19">
        <v>951</v>
      </c>
      <c r="C417" s="4" t="s">
        <v>283</v>
      </c>
      <c r="D417" s="4" t="s">
        <v>454</v>
      </c>
      <c r="E417" s="4" t="s">
        <v>85</v>
      </c>
      <c r="F417" s="61">
        <v>29.6</v>
      </c>
      <c r="G417" s="61">
        <f>G418</f>
        <v>2887.2</v>
      </c>
      <c r="H417" s="61">
        <f>H418</f>
        <v>0</v>
      </c>
      <c r="I417" s="61">
        <f>I418</f>
        <v>0</v>
      </c>
    </row>
    <row r="418" spans="1:9" ht="31.5" outlineLevel="6" x14ac:dyDescent="0.2">
      <c r="A418" s="26" t="s">
        <v>89</v>
      </c>
      <c r="B418" s="29">
        <v>951</v>
      </c>
      <c r="C418" s="30" t="s">
        <v>283</v>
      </c>
      <c r="D418" s="30" t="s">
        <v>454</v>
      </c>
      <c r="E418" s="30" t="s">
        <v>86</v>
      </c>
      <c r="F418" s="58">
        <v>0</v>
      </c>
      <c r="G418" s="58">
        <v>2887.2</v>
      </c>
      <c r="H418" s="58">
        <v>0</v>
      </c>
      <c r="I418" s="58">
        <v>0</v>
      </c>
    </row>
    <row r="419" spans="1:9" ht="47.25" customHeight="1" outlineLevel="6" x14ac:dyDescent="0.2">
      <c r="A419" s="45" t="s">
        <v>400</v>
      </c>
      <c r="B419" s="27">
        <v>951</v>
      </c>
      <c r="C419" s="28" t="s">
        <v>283</v>
      </c>
      <c r="D419" s="28" t="s">
        <v>402</v>
      </c>
      <c r="E419" s="28" t="s">
        <v>5</v>
      </c>
      <c r="F419" s="28"/>
      <c r="G419" s="59">
        <f t="shared" ref="G419:I420" si="52">G420</f>
        <v>562.6</v>
      </c>
      <c r="H419" s="59">
        <f t="shared" si="52"/>
        <v>0</v>
      </c>
      <c r="I419" s="59">
        <f t="shared" si="52"/>
        <v>0</v>
      </c>
    </row>
    <row r="420" spans="1:9" ht="31.5" outlineLevel="6" x14ac:dyDescent="0.2">
      <c r="A420" s="3" t="s">
        <v>426</v>
      </c>
      <c r="B420" s="19">
        <v>951</v>
      </c>
      <c r="C420" s="4" t="s">
        <v>283</v>
      </c>
      <c r="D420" s="4" t="s">
        <v>402</v>
      </c>
      <c r="E420" s="4" t="s">
        <v>83</v>
      </c>
      <c r="F420" s="4"/>
      <c r="G420" s="61">
        <f t="shared" si="52"/>
        <v>562.6</v>
      </c>
      <c r="H420" s="61">
        <f t="shared" si="52"/>
        <v>0</v>
      </c>
      <c r="I420" s="61">
        <f t="shared" si="52"/>
        <v>0</v>
      </c>
    </row>
    <row r="421" spans="1:9" ht="18" customHeight="1" outlineLevel="6" x14ac:dyDescent="0.2">
      <c r="A421" s="35" t="s">
        <v>428</v>
      </c>
      <c r="B421" s="29">
        <v>951</v>
      </c>
      <c r="C421" s="30" t="s">
        <v>283</v>
      </c>
      <c r="D421" s="30" t="s">
        <v>402</v>
      </c>
      <c r="E421" s="30" t="s">
        <v>84</v>
      </c>
      <c r="F421" s="30"/>
      <c r="G421" s="77">
        <v>562.6</v>
      </c>
      <c r="H421" s="58">
        <v>0</v>
      </c>
      <c r="I421" s="58">
        <v>0</v>
      </c>
    </row>
    <row r="422" spans="1:9" ht="54.75" customHeight="1" outlineLevel="6" x14ac:dyDescent="0.2">
      <c r="A422" s="45" t="s">
        <v>401</v>
      </c>
      <c r="B422" s="27">
        <v>951</v>
      </c>
      <c r="C422" s="28" t="s">
        <v>283</v>
      </c>
      <c r="D422" s="28" t="s">
        <v>403</v>
      </c>
      <c r="E422" s="28" t="s">
        <v>5</v>
      </c>
      <c r="F422" s="28"/>
      <c r="G422" s="59">
        <f t="shared" ref="G422:I423" si="53">G423</f>
        <v>20</v>
      </c>
      <c r="H422" s="59">
        <f t="shared" si="53"/>
        <v>0</v>
      </c>
      <c r="I422" s="59">
        <f t="shared" si="53"/>
        <v>0</v>
      </c>
    </row>
    <row r="423" spans="1:9" ht="18" customHeight="1" outlineLevel="6" x14ac:dyDescent="0.2">
      <c r="A423" s="3" t="s">
        <v>426</v>
      </c>
      <c r="B423" s="19">
        <v>951</v>
      </c>
      <c r="C423" s="4" t="s">
        <v>283</v>
      </c>
      <c r="D423" s="4" t="s">
        <v>403</v>
      </c>
      <c r="E423" s="4" t="s">
        <v>83</v>
      </c>
      <c r="F423" s="4"/>
      <c r="G423" s="61">
        <f t="shared" si="53"/>
        <v>20</v>
      </c>
      <c r="H423" s="61">
        <f t="shared" si="53"/>
        <v>0</v>
      </c>
      <c r="I423" s="61">
        <f t="shared" si="53"/>
        <v>0</v>
      </c>
    </row>
    <row r="424" spans="1:9" ht="15.75" customHeight="1" outlineLevel="6" x14ac:dyDescent="0.2">
      <c r="A424" s="35" t="s">
        <v>428</v>
      </c>
      <c r="B424" s="29">
        <v>951</v>
      </c>
      <c r="C424" s="30" t="s">
        <v>283</v>
      </c>
      <c r="D424" s="30" t="s">
        <v>403</v>
      </c>
      <c r="E424" s="30" t="s">
        <v>84</v>
      </c>
      <c r="F424" s="30"/>
      <c r="G424" s="58">
        <v>20</v>
      </c>
      <c r="H424" s="58">
        <v>0</v>
      </c>
      <c r="I424" s="58">
        <v>0</v>
      </c>
    </row>
    <row r="425" spans="1:9" ht="24.75" customHeight="1" outlineLevel="6" x14ac:dyDescent="0.2">
      <c r="A425" s="39" t="s">
        <v>67</v>
      </c>
      <c r="B425" s="16">
        <v>951</v>
      </c>
      <c r="C425" s="12" t="s">
        <v>66</v>
      </c>
      <c r="D425" s="12" t="s">
        <v>203</v>
      </c>
      <c r="E425" s="12" t="s">
        <v>5</v>
      </c>
      <c r="F425" s="12"/>
      <c r="G425" s="13">
        <f t="shared" ref="G425:I430" si="54">G426</f>
        <v>5600</v>
      </c>
      <c r="H425" s="13">
        <f t="shared" si="54"/>
        <v>5600</v>
      </c>
      <c r="I425" s="13">
        <f t="shared" si="54"/>
        <v>5200</v>
      </c>
    </row>
    <row r="426" spans="1:9" ht="31.5" outlineLevel="6" x14ac:dyDescent="0.2">
      <c r="A426" s="49" t="s">
        <v>39</v>
      </c>
      <c r="B426" s="16">
        <v>951</v>
      </c>
      <c r="C426" s="50" t="s">
        <v>75</v>
      </c>
      <c r="D426" s="50" t="s">
        <v>203</v>
      </c>
      <c r="E426" s="50" t="s">
        <v>5</v>
      </c>
      <c r="F426" s="50"/>
      <c r="G426" s="51">
        <f t="shared" si="54"/>
        <v>5600</v>
      </c>
      <c r="H426" s="51">
        <f t="shared" si="54"/>
        <v>5600</v>
      </c>
      <c r="I426" s="51">
        <f t="shared" si="54"/>
        <v>5200</v>
      </c>
    </row>
    <row r="427" spans="1:9" ht="31.5" outlineLevel="6" x14ac:dyDescent="0.2">
      <c r="A427" s="43" t="s">
        <v>112</v>
      </c>
      <c r="B427" s="17">
        <v>951</v>
      </c>
      <c r="C427" s="9" t="s">
        <v>75</v>
      </c>
      <c r="D427" s="9" t="s">
        <v>204</v>
      </c>
      <c r="E427" s="9" t="s">
        <v>5</v>
      </c>
      <c r="F427" s="9"/>
      <c r="G427" s="10">
        <f t="shared" si="54"/>
        <v>5600</v>
      </c>
      <c r="H427" s="10">
        <f t="shared" si="54"/>
        <v>5600</v>
      </c>
      <c r="I427" s="10">
        <f t="shared" si="54"/>
        <v>5200</v>
      </c>
    </row>
    <row r="428" spans="1:9" ht="31.5" outlineLevel="6" x14ac:dyDescent="0.2">
      <c r="A428" s="43" t="s">
        <v>113</v>
      </c>
      <c r="B428" s="17">
        <v>951</v>
      </c>
      <c r="C428" s="7" t="s">
        <v>75</v>
      </c>
      <c r="D428" s="7" t="s">
        <v>296</v>
      </c>
      <c r="E428" s="7" t="s">
        <v>5</v>
      </c>
      <c r="F428" s="7"/>
      <c r="G428" s="8">
        <f t="shared" si="54"/>
        <v>5600</v>
      </c>
      <c r="H428" s="8">
        <f t="shared" si="54"/>
        <v>5600</v>
      </c>
      <c r="I428" s="8">
        <f t="shared" si="54"/>
        <v>5200</v>
      </c>
    </row>
    <row r="429" spans="1:9" ht="35.25" customHeight="1" outlineLevel="6" x14ac:dyDescent="0.2">
      <c r="A429" s="45" t="s">
        <v>142</v>
      </c>
      <c r="B429" s="27">
        <v>951</v>
      </c>
      <c r="C429" s="28" t="s">
        <v>75</v>
      </c>
      <c r="D429" s="28" t="s">
        <v>331</v>
      </c>
      <c r="E429" s="28" t="s">
        <v>5</v>
      </c>
      <c r="F429" s="28"/>
      <c r="G429" s="14">
        <f t="shared" si="54"/>
        <v>5600</v>
      </c>
      <c r="H429" s="14">
        <f t="shared" si="54"/>
        <v>5600</v>
      </c>
      <c r="I429" s="14">
        <f t="shared" si="54"/>
        <v>5200</v>
      </c>
    </row>
    <row r="430" spans="1:9" ht="15.75" outlineLevel="6" x14ac:dyDescent="0.2">
      <c r="A430" s="3" t="s">
        <v>99</v>
      </c>
      <c r="B430" s="19">
        <v>951</v>
      </c>
      <c r="C430" s="4" t="s">
        <v>75</v>
      </c>
      <c r="D430" s="4" t="s">
        <v>331</v>
      </c>
      <c r="E430" s="4" t="s">
        <v>98</v>
      </c>
      <c r="F430" s="4"/>
      <c r="G430" s="5">
        <f t="shared" si="54"/>
        <v>5600</v>
      </c>
      <c r="H430" s="5">
        <f t="shared" si="54"/>
        <v>5600</v>
      </c>
      <c r="I430" s="5">
        <f t="shared" si="54"/>
        <v>5200</v>
      </c>
    </row>
    <row r="431" spans="1:9" ht="19.5" customHeight="1" outlineLevel="6" x14ac:dyDescent="0.2">
      <c r="A431" s="35" t="s">
        <v>434</v>
      </c>
      <c r="B431" s="29">
        <v>951</v>
      </c>
      <c r="C431" s="30" t="s">
        <v>75</v>
      </c>
      <c r="D431" s="30" t="s">
        <v>331</v>
      </c>
      <c r="E431" s="30" t="s">
        <v>78</v>
      </c>
      <c r="F431" s="30"/>
      <c r="G431" s="34">
        <v>5600</v>
      </c>
      <c r="H431" s="34">
        <v>5600</v>
      </c>
      <c r="I431" s="34">
        <v>5200</v>
      </c>
    </row>
    <row r="432" spans="1:9" ht="31.5" outlineLevel="6" x14ac:dyDescent="0.2">
      <c r="A432" s="39" t="s">
        <v>74</v>
      </c>
      <c r="B432" s="16">
        <v>951</v>
      </c>
      <c r="C432" s="12" t="s">
        <v>63</v>
      </c>
      <c r="D432" s="12" t="s">
        <v>203</v>
      </c>
      <c r="E432" s="12" t="s">
        <v>5</v>
      </c>
      <c r="F432" s="12"/>
      <c r="G432" s="13">
        <f>G433</f>
        <v>100</v>
      </c>
      <c r="H432" s="13">
        <f t="shared" ref="H432:I436" si="55">H433</f>
        <v>100</v>
      </c>
      <c r="I432" s="13">
        <f t="shared" si="55"/>
        <v>100</v>
      </c>
    </row>
    <row r="433" spans="1:9" ht="15.75" outlineLevel="6" x14ac:dyDescent="0.2">
      <c r="A433" s="6" t="s">
        <v>143</v>
      </c>
      <c r="B433" s="17">
        <v>951</v>
      </c>
      <c r="C433" s="7" t="s">
        <v>64</v>
      </c>
      <c r="D433" s="7" t="s">
        <v>203</v>
      </c>
      <c r="E433" s="7" t="s">
        <v>5</v>
      </c>
      <c r="F433" s="7"/>
      <c r="G433" s="8">
        <f>G434</f>
        <v>100</v>
      </c>
      <c r="H433" s="8">
        <f t="shared" si="55"/>
        <v>100</v>
      </c>
      <c r="I433" s="8">
        <f t="shared" si="55"/>
        <v>100</v>
      </c>
    </row>
    <row r="434" spans="1:9" ht="31.5" outlineLevel="6" x14ac:dyDescent="0.2">
      <c r="A434" s="43" t="s">
        <v>112</v>
      </c>
      <c r="B434" s="17">
        <v>951</v>
      </c>
      <c r="C434" s="7" t="s">
        <v>64</v>
      </c>
      <c r="D434" s="7" t="s">
        <v>204</v>
      </c>
      <c r="E434" s="7" t="s">
        <v>5</v>
      </c>
      <c r="F434" s="7"/>
      <c r="G434" s="8">
        <f>G435</f>
        <v>100</v>
      </c>
      <c r="H434" s="8">
        <f t="shared" si="55"/>
        <v>100</v>
      </c>
      <c r="I434" s="8">
        <f t="shared" si="55"/>
        <v>100</v>
      </c>
    </row>
    <row r="435" spans="1:9" ht="31.5" outlineLevel="6" x14ac:dyDescent="0.2">
      <c r="A435" s="43" t="s">
        <v>113</v>
      </c>
      <c r="B435" s="17">
        <v>951</v>
      </c>
      <c r="C435" s="9" t="s">
        <v>64</v>
      </c>
      <c r="D435" s="9" t="s">
        <v>296</v>
      </c>
      <c r="E435" s="9" t="s">
        <v>5</v>
      </c>
      <c r="F435" s="9"/>
      <c r="G435" s="10">
        <f>G436</f>
        <v>100</v>
      </c>
      <c r="H435" s="10">
        <f t="shared" si="55"/>
        <v>100</v>
      </c>
      <c r="I435" s="10">
        <f t="shared" si="55"/>
        <v>100</v>
      </c>
    </row>
    <row r="436" spans="1:9" ht="31.5" outlineLevel="6" x14ac:dyDescent="0.2">
      <c r="A436" s="31" t="s">
        <v>144</v>
      </c>
      <c r="B436" s="27">
        <v>951</v>
      </c>
      <c r="C436" s="28" t="s">
        <v>64</v>
      </c>
      <c r="D436" s="28" t="s">
        <v>332</v>
      </c>
      <c r="E436" s="28" t="s">
        <v>5</v>
      </c>
      <c r="F436" s="28"/>
      <c r="G436" s="14">
        <f>G437</f>
        <v>100</v>
      </c>
      <c r="H436" s="14">
        <f t="shared" si="55"/>
        <v>100</v>
      </c>
      <c r="I436" s="14">
        <f t="shared" si="55"/>
        <v>100</v>
      </c>
    </row>
    <row r="437" spans="1:9" ht="15.75" outlineLevel="6" x14ac:dyDescent="0.2">
      <c r="A437" s="68" t="s">
        <v>106</v>
      </c>
      <c r="B437" s="86">
        <v>951</v>
      </c>
      <c r="C437" s="74" t="s">
        <v>64</v>
      </c>
      <c r="D437" s="74" t="s">
        <v>332</v>
      </c>
      <c r="E437" s="74" t="s">
        <v>177</v>
      </c>
      <c r="F437" s="74"/>
      <c r="G437" s="85">
        <v>100</v>
      </c>
      <c r="H437" s="85">
        <v>100</v>
      </c>
      <c r="I437" s="85">
        <v>100</v>
      </c>
    </row>
    <row r="438" spans="1:9" ht="63" x14ac:dyDescent="0.2">
      <c r="A438" s="39" t="s">
        <v>69</v>
      </c>
      <c r="B438" s="16">
        <v>951</v>
      </c>
      <c r="C438" s="12" t="s">
        <v>70</v>
      </c>
      <c r="D438" s="12" t="s">
        <v>203</v>
      </c>
      <c r="E438" s="12" t="s">
        <v>5</v>
      </c>
      <c r="F438" s="12"/>
      <c r="G438" s="56">
        <f t="shared" ref="G438:I443" si="56">G439</f>
        <v>31540.146000000001</v>
      </c>
      <c r="H438" s="56">
        <f t="shared" si="56"/>
        <v>29714.642</v>
      </c>
      <c r="I438" s="56">
        <f t="shared" si="56"/>
        <v>29371.366000000002</v>
      </c>
    </row>
    <row r="439" spans="1:9" ht="47.25" x14ac:dyDescent="0.2">
      <c r="A439" s="43" t="s">
        <v>72</v>
      </c>
      <c r="B439" s="17">
        <v>951</v>
      </c>
      <c r="C439" s="7" t="s">
        <v>71</v>
      </c>
      <c r="D439" s="7" t="s">
        <v>203</v>
      </c>
      <c r="E439" s="7" t="s">
        <v>5</v>
      </c>
      <c r="F439" s="7"/>
      <c r="G439" s="57">
        <f t="shared" si="56"/>
        <v>31540.146000000001</v>
      </c>
      <c r="H439" s="57">
        <f t="shared" si="56"/>
        <v>29714.642</v>
      </c>
      <c r="I439" s="57">
        <f t="shared" si="56"/>
        <v>29371.366000000002</v>
      </c>
    </row>
    <row r="440" spans="1:9" ht="31.5" x14ac:dyDescent="0.2">
      <c r="A440" s="43" t="s">
        <v>112</v>
      </c>
      <c r="B440" s="17">
        <v>951</v>
      </c>
      <c r="C440" s="7" t="s">
        <v>71</v>
      </c>
      <c r="D440" s="7" t="s">
        <v>204</v>
      </c>
      <c r="E440" s="7" t="s">
        <v>5</v>
      </c>
      <c r="F440" s="7"/>
      <c r="G440" s="57">
        <f t="shared" si="56"/>
        <v>31540.146000000001</v>
      </c>
      <c r="H440" s="57">
        <f t="shared" si="56"/>
        <v>29714.642</v>
      </c>
      <c r="I440" s="57">
        <f t="shared" si="56"/>
        <v>29371.366000000002</v>
      </c>
    </row>
    <row r="441" spans="1:9" ht="31.5" x14ac:dyDescent="0.2">
      <c r="A441" s="43" t="s">
        <v>113</v>
      </c>
      <c r="B441" s="17">
        <v>951</v>
      </c>
      <c r="C441" s="9" t="s">
        <v>71</v>
      </c>
      <c r="D441" s="9" t="s">
        <v>296</v>
      </c>
      <c r="E441" s="9" t="s">
        <v>5</v>
      </c>
      <c r="F441" s="9"/>
      <c r="G441" s="60">
        <f>G442+G445</f>
        <v>31540.146000000001</v>
      </c>
      <c r="H441" s="60">
        <f>H442+H445</f>
        <v>29714.642</v>
      </c>
      <c r="I441" s="60">
        <f>I442+I445</f>
        <v>29371.366000000002</v>
      </c>
    </row>
    <row r="442" spans="1:9" ht="47.25" x14ac:dyDescent="0.2">
      <c r="A442" s="3" t="s">
        <v>145</v>
      </c>
      <c r="B442" s="19">
        <v>951</v>
      </c>
      <c r="C442" s="4" t="s">
        <v>71</v>
      </c>
      <c r="D442" s="4" t="s">
        <v>333</v>
      </c>
      <c r="E442" s="4" t="s">
        <v>5</v>
      </c>
      <c r="F442" s="4"/>
      <c r="G442" s="61">
        <f t="shared" si="56"/>
        <v>10168.780000000001</v>
      </c>
      <c r="H442" s="61">
        <f t="shared" si="56"/>
        <v>8343.2759999999998</v>
      </c>
      <c r="I442" s="61">
        <f t="shared" si="56"/>
        <v>8000</v>
      </c>
    </row>
    <row r="443" spans="1:9" ht="15.75" x14ac:dyDescent="0.2">
      <c r="A443" s="3" t="s">
        <v>109</v>
      </c>
      <c r="B443" s="19">
        <v>951</v>
      </c>
      <c r="C443" s="4" t="s">
        <v>71</v>
      </c>
      <c r="D443" s="4" t="s">
        <v>333</v>
      </c>
      <c r="E443" s="4" t="s">
        <v>107</v>
      </c>
      <c r="F443" s="4"/>
      <c r="G443" s="61">
        <f t="shared" si="56"/>
        <v>10168.780000000001</v>
      </c>
      <c r="H443" s="61">
        <f t="shared" si="56"/>
        <v>8343.2759999999998</v>
      </c>
      <c r="I443" s="61">
        <f t="shared" si="56"/>
        <v>8000</v>
      </c>
    </row>
    <row r="444" spans="1:9" ht="15.75" x14ac:dyDescent="0.2">
      <c r="A444" s="26" t="s">
        <v>110</v>
      </c>
      <c r="B444" s="29">
        <v>951</v>
      </c>
      <c r="C444" s="30" t="s">
        <v>71</v>
      </c>
      <c r="D444" s="30" t="s">
        <v>333</v>
      </c>
      <c r="E444" s="30" t="s">
        <v>108</v>
      </c>
      <c r="F444" s="30"/>
      <c r="G444" s="58">
        <v>10168.780000000001</v>
      </c>
      <c r="H444" s="58">
        <v>8343.2759999999998</v>
      </c>
      <c r="I444" s="58">
        <v>8000</v>
      </c>
    </row>
    <row r="445" spans="1:9" ht="47.25" x14ac:dyDescent="0.2">
      <c r="A445" s="3" t="s">
        <v>265</v>
      </c>
      <c r="B445" s="19">
        <v>951</v>
      </c>
      <c r="C445" s="4" t="s">
        <v>71</v>
      </c>
      <c r="D445" s="4" t="s">
        <v>334</v>
      </c>
      <c r="E445" s="4" t="s">
        <v>5</v>
      </c>
      <c r="F445" s="4"/>
      <c r="G445" s="61">
        <f t="shared" ref="G445:I446" si="57">G446</f>
        <v>21371.366000000002</v>
      </c>
      <c r="H445" s="61">
        <f t="shared" si="57"/>
        <v>21371.366000000002</v>
      </c>
      <c r="I445" s="61">
        <f t="shared" si="57"/>
        <v>21371.366000000002</v>
      </c>
    </row>
    <row r="446" spans="1:9" ht="15.75" x14ac:dyDescent="0.2">
      <c r="A446" s="3" t="s">
        <v>109</v>
      </c>
      <c r="B446" s="19">
        <v>951</v>
      </c>
      <c r="C446" s="4" t="s">
        <v>71</v>
      </c>
      <c r="D446" s="4" t="s">
        <v>334</v>
      </c>
      <c r="E446" s="4" t="s">
        <v>107</v>
      </c>
      <c r="F446" s="4"/>
      <c r="G446" s="61">
        <f t="shared" si="57"/>
        <v>21371.366000000002</v>
      </c>
      <c r="H446" s="61">
        <f t="shared" si="57"/>
        <v>21371.366000000002</v>
      </c>
      <c r="I446" s="61">
        <f t="shared" si="57"/>
        <v>21371.366000000002</v>
      </c>
    </row>
    <row r="447" spans="1:9" ht="15.75" x14ac:dyDescent="0.2">
      <c r="A447" s="26" t="s">
        <v>110</v>
      </c>
      <c r="B447" s="29">
        <v>951</v>
      </c>
      <c r="C447" s="30" t="s">
        <v>71</v>
      </c>
      <c r="D447" s="30" t="s">
        <v>334</v>
      </c>
      <c r="E447" s="30" t="s">
        <v>108</v>
      </c>
      <c r="F447" s="30"/>
      <c r="G447" s="58">
        <v>21371.366000000002</v>
      </c>
      <c r="H447" s="58">
        <v>21371.366000000002</v>
      </c>
      <c r="I447" s="58">
        <v>21371.366000000002</v>
      </c>
    </row>
    <row r="448" spans="1:9" ht="42.75" outlineLevel="6" x14ac:dyDescent="0.2">
      <c r="A448" s="90" t="s">
        <v>61</v>
      </c>
      <c r="B448" s="91" t="s">
        <v>60</v>
      </c>
      <c r="C448" s="91" t="s">
        <v>59</v>
      </c>
      <c r="D448" s="91" t="s">
        <v>203</v>
      </c>
      <c r="E448" s="91" t="s">
        <v>5</v>
      </c>
      <c r="F448" s="90"/>
      <c r="G448" s="100">
        <f>G449+G560+G588</f>
        <v>852122.93037000007</v>
      </c>
      <c r="H448" s="104">
        <f>H449+H560+H588</f>
        <v>869811.21629999997</v>
      </c>
      <c r="I448" s="100">
        <f>I449+I560+I588</f>
        <v>892793.06330000015</v>
      </c>
    </row>
    <row r="449" spans="1:9" ht="18.75" outlineLevel="6" x14ac:dyDescent="0.2">
      <c r="A449" s="39" t="s">
        <v>45</v>
      </c>
      <c r="B449" s="16">
        <v>953</v>
      </c>
      <c r="C449" s="12" t="s">
        <v>44</v>
      </c>
      <c r="D449" s="12" t="s">
        <v>203</v>
      </c>
      <c r="E449" s="12" t="s">
        <v>5</v>
      </c>
      <c r="F449" s="12"/>
      <c r="G449" s="95">
        <f>G450+G474+G521+G532+G541</f>
        <v>827006.77337000007</v>
      </c>
      <c r="H449" s="75">
        <f>H450+H474+H521+H532+H541</f>
        <v>844943.00829999999</v>
      </c>
      <c r="I449" s="75">
        <f>I450+I474+I521+I532+I541</f>
        <v>868687.23530000017</v>
      </c>
    </row>
    <row r="450" spans="1:9" ht="18.75" outlineLevel="6" x14ac:dyDescent="0.2">
      <c r="A450" s="39" t="s">
        <v>111</v>
      </c>
      <c r="B450" s="16">
        <v>953</v>
      </c>
      <c r="C450" s="12" t="s">
        <v>18</v>
      </c>
      <c r="D450" s="12" t="s">
        <v>203</v>
      </c>
      <c r="E450" s="12" t="s">
        <v>5</v>
      </c>
      <c r="F450" s="12"/>
      <c r="G450" s="95">
        <f>G455+G451</f>
        <v>187385.63782</v>
      </c>
      <c r="H450" s="95">
        <f>H455+H451</f>
        <v>188928.84399999998</v>
      </c>
      <c r="I450" s="95">
        <f>I455+I451</f>
        <v>192804.853</v>
      </c>
    </row>
    <row r="451" spans="1:9" ht="31.5" outlineLevel="6" x14ac:dyDescent="0.2">
      <c r="A451" s="43" t="s">
        <v>112</v>
      </c>
      <c r="B451" s="17">
        <v>953</v>
      </c>
      <c r="C451" s="7" t="s">
        <v>18</v>
      </c>
      <c r="D451" s="7" t="s">
        <v>296</v>
      </c>
      <c r="E451" s="7" t="s">
        <v>5</v>
      </c>
      <c r="F451" s="7"/>
      <c r="G451" s="69">
        <f>G452</f>
        <v>0</v>
      </c>
      <c r="H451" s="69">
        <f t="shared" ref="H451:I453" si="58">H452</f>
        <v>0</v>
      </c>
      <c r="I451" s="69">
        <f t="shared" si="58"/>
        <v>0</v>
      </c>
    </row>
    <row r="452" spans="1:9" ht="31.5" outlineLevel="6" x14ac:dyDescent="0.2">
      <c r="A452" s="43" t="s">
        <v>113</v>
      </c>
      <c r="B452" s="17">
        <v>953</v>
      </c>
      <c r="C452" s="7" t="s">
        <v>18</v>
      </c>
      <c r="D452" s="7" t="s">
        <v>296</v>
      </c>
      <c r="E452" s="7" t="s">
        <v>5</v>
      </c>
      <c r="F452" s="7"/>
      <c r="G452" s="69">
        <f>G453</f>
        <v>0</v>
      </c>
      <c r="H452" s="69">
        <f t="shared" si="58"/>
        <v>0</v>
      </c>
      <c r="I452" s="69">
        <f t="shared" si="58"/>
        <v>0</v>
      </c>
    </row>
    <row r="453" spans="1:9" ht="31.5" outlineLevel="6" x14ac:dyDescent="0.2">
      <c r="A453" s="31" t="s">
        <v>345</v>
      </c>
      <c r="B453" s="27">
        <v>953</v>
      </c>
      <c r="C453" s="28" t="s">
        <v>18</v>
      </c>
      <c r="D453" s="28" t="s">
        <v>346</v>
      </c>
      <c r="E453" s="28" t="s">
        <v>5</v>
      </c>
      <c r="F453" s="28"/>
      <c r="G453" s="71">
        <f>G454</f>
        <v>0</v>
      </c>
      <c r="H453" s="71">
        <f t="shared" si="58"/>
        <v>0</v>
      </c>
      <c r="I453" s="71">
        <f t="shared" si="58"/>
        <v>0</v>
      </c>
    </row>
    <row r="454" spans="1:9" ht="15.75" outlineLevel="6" x14ac:dyDescent="0.2">
      <c r="A454" s="3" t="s">
        <v>76</v>
      </c>
      <c r="B454" s="19">
        <v>953</v>
      </c>
      <c r="C454" s="4" t="s">
        <v>18</v>
      </c>
      <c r="D454" s="4" t="s">
        <v>346</v>
      </c>
      <c r="E454" s="4" t="s">
        <v>77</v>
      </c>
      <c r="F454" s="4"/>
      <c r="G454" s="72">
        <v>0</v>
      </c>
      <c r="H454" s="72">
        <v>0</v>
      </c>
      <c r="I454" s="72">
        <v>0</v>
      </c>
    </row>
    <row r="455" spans="1:9" ht="15.75" outlineLevel="6" x14ac:dyDescent="0.2">
      <c r="A455" s="11" t="s">
        <v>121</v>
      </c>
      <c r="B455" s="17">
        <v>953</v>
      </c>
      <c r="C455" s="9" t="s">
        <v>18</v>
      </c>
      <c r="D455" s="9" t="s">
        <v>203</v>
      </c>
      <c r="E455" s="9" t="s">
        <v>5</v>
      </c>
      <c r="F455" s="9"/>
      <c r="G455" s="10">
        <f>G456+G467</f>
        <v>187385.63782</v>
      </c>
      <c r="H455" s="10">
        <f>H456+H467</f>
        <v>188928.84399999998</v>
      </c>
      <c r="I455" s="10">
        <f>I456+I467</f>
        <v>192804.853</v>
      </c>
    </row>
    <row r="456" spans="1:9" ht="15.75" outlineLevel="6" x14ac:dyDescent="0.2">
      <c r="A456" s="25" t="s">
        <v>189</v>
      </c>
      <c r="B456" s="17">
        <v>953</v>
      </c>
      <c r="C456" s="7" t="s">
        <v>18</v>
      </c>
      <c r="D456" s="7" t="s">
        <v>229</v>
      </c>
      <c r="E456" s="7" t="s">
        <v>5</v>
      </c>
      <c r="F456" s="7"/>
      <c r="G456" s="69">
        <f>G457</f>
        <v>182891.59400000001</v>
      </c>
      <c r="H456" s="69">
        <f>H457</f>
        <v>188928.84399999998</v>
      </c>
      <c r="I456" s="69">
        <f>I457</f>
        <v>192804.853</v>
      </c>
    </row>
    <row r="457" spans="1:9" ht="15.75" outlineLevel="6" x14ac:dyDescent="0.2">
      <c r="A457" s="25" t="s">
        <v>146</v>
      </c>
      <c r="B457" s="17">
        <v>953</v>
      </c>
      <c r="C457" s="9" t="s">
        <v>18</v>
      </c>
      <c r="D457" s="9" t="s">
        <v>230</v>
      </c>
      <c r="E457" s="9" t="s">
        <v>5</v>
      </c>
      <c r="F457" s="9"/>
      <c r="G457" s="70">
        <f>G458+G461+G464</f>
        <v>182891.59400000001</v>
      </c>
      <c r="H457" s="70">
        <f>H458+H461+H464</f>
        <v>188928.84399999998</v>
      </c>
      <c r="I457" s="70">
        <f>I458+I461+I464</f>
        <v>192804.853</v>
      </c>
    </row>
    <row r="458" spans="1:9" ht="31.5" outlineLevel="6" x14ac:dyDescent="0.2">
      <c r="A458" s="31" t="s">
        <v>126</v>
      </c>
      <c r="B458" s="27">
        <v>953</v>
      </c>
      <c r="C458" s="28" t="s">
        <v>18</v>
      </c>
      <c r="D458" s="28" t="s">
        <v>231</v>
      </c>
      <c r="E458" s="28" t="s">
        <v>5</v>
      </c>
      <c r="F458" s="28"/>
      <c r="G458" s="71">
        <f t="shared" ref="G458:I459" si="59">G459</f>
        <v>74000</v>
      </c>
      <c r="H458" s="71">
        <f t="shared" si="59"/>
        <v>74000</v>
      </c>
      <c r="I458" s="71">
        <f t="shared" si="59"/>
        <v>71000</v>
      </c>
    </row>
    <row r="459" spans="1:9" ht="15.75" outlineLevel="6" x14ac:dyDescent="0.2">
      <c r="A459" s="3" t="s">
        <v>99</v>
      </c>
      <c r="B459" s="19">
        <v>953</v>
      </c>
      <c r="C459" s="4" t="s">
        <v>18</v>
      </c>
      <c r="D459" s="4" t="s">
        <v>231</v>
      </c>
      <c r="E459" s="4" t="s">
        <v>98</v>
      </c>
      <c r="F459" s="4"/>
      <c r="G459" s="72">
        <f t="shared" si="59"/>
        <v>74000</v>
      </c>
      <c r="H459" s="72">
        <f t="shared" si="59"/>
        <v>74000</v>
      </c>
      <c r="I459" s="72">
        <f t="shared" si="59"/>
        <v>71000</v>
      </c>
    </row>
    <row r="460" spans="1:9" ht="63" outlineLevel="6" x14ac:dyDescent="0.2">
      <c r="A460" s="35" t="s">
        <v>434</v>
      </c>
      <c r="B460" s="29">
        <v>953</v>
      </c>
      <c r="C460" s="30" t="s">
        <v>18</v>
      </c>
      <c r="D460" s="30" t="s">
        <v>231</v>
      </c>
      <c r="E460" s="30" t="s">
        <v>78</v>
      </c>
      <c r="F460" s="30"/>
      <c r="G460" s="58">
        <v>74000</v>
      </c>
      <c r="H460" s="58">
        <v>74000</v>
      </c>
      <c r="I460" s="58">
        <v>71000</v>
      </c>
    </row>
    <row r="461" spans="1:9" ht="63" outlineLevel="6" x14ac:dyDescent="0.2">
      <c r="A461" s="45" t="s">
        <v>147</v>
      </c>
      <c r="B461" s="27">
        <v>953</v>
      </c>
      <c r="C461" s="28" t="s">
        <v>18</v>
      </c>
      <c r="D461" s="28" t="s">
        <v>232</v>
      </c>
      <c r="E461" s="28" t="s">
        <v>5</v>
      </c>
      <c r="F461" s="28"/>
      <c r="G461" s="71">
        <f t="shared" ref="G461:I462" si="60">G462</f>
        <v>107256.49400000001</v>
      </c>
      <c r="H461" s="71">
        <f t="shared" si="60"/>
        <v>114528.844</v>
      </c>
      <c r="I461" s="71">
        <f t="shared" si="60"/>
        <v>121404.853</v>
      </c>
    </row>
    <row r="462" spans="1:9" ht="15.75" outlineLevel="6" x14ac:dyDescent="0.2">
      <c r="A462" s="3" t="s">
        <v>99</v>
      </c>
      <c r="B462" s="19">
        <v>953</v>
      </c>
      <c r="C462" s="4" t="s">
        <v>18</v>
      </c>
      <c r="D462" s="4" t="s">
        <v>232</v>
      </c>
      <c r="E462" s="4" t="s">
        <v>98</v>
      </c>
      <c r="F462" s="4"/>
      <c r="G462" s="72">
        <f t="shared" si="60"/>
        <v>107256.49400000001</v>
      </c>
      <c r="H462" s="72">
        <f t="shared" si="60"/>
        <v>114528.844</v>
      </c>
      <c r="I462" s="72">
        <f t="shared" si="60"/>
        <v>121404.853</v>
      </c>
    </row>
    <row r="463" spans="1:9" ht="63" outlineLevel="6" x14ac:dyDescent="0.2">
      <c r="A463" s="35" t="s">
        <v>434</v>
      </c>
      <c r="B463" s="29">
        <v>953</v>
      </c>
      <c r="C463" s="30" t="s">
        <v>18</v>
      </c>
      <c r="D463" s="30" t="s">
        <v>232</v>
      </c>
      <c r="E463" s="30" t="s">
        <v>78</v>
      </c>
      <c r="F463" s="30"/>
      <c r="G463" s="58">
        <v>107256.49400000001</v>
      </c>
      <c r="H463" s="58">
        <v>114528.844</v>
      </c>
      <c r="I463" s="58">
        <v>121404.853</v>
      </c>
    </row>
    <row r="464" spans="1:9" ht="31.5" outlineLevel="6" x14ac:dyDescent="0.2">
      <c r="A464" s="45" t="s">
        <v>148</v>
      </c>
      <c r="B464" s="27">
        <v>953</v>
      </c>
      <c r="C464" s="28" t="s">
        <v>18</v>
      </c>
      <c r="D464" s="28" t="s">
        <v>233</v>
      </c>
      <c r="E464" s="28" t="s">
        <v>5</v>
      </c>
      <c r="F464" s="28"/>
      <c r="G464" s="71">
        <f t="shared" ref="G464:I465" si="61">G465</f>
        <v>1635.1</v>
      </c>
      <c r="H464" s="71">
        <f t="shared" si="61"/>
        <v>400</v>
      </c>
      <c r="I464" s="71">
        <f t="shared" si="61"/>
        <v>400</v>
      </c>
    </row>
    <row r="465" spans="1:9" ht="15.75" outlineLevel="6" x14ac:dyDescent="0.2">
      <c r="A465" s="3" t="s">
        <v>99</v>
      </c>
      <c r="B465" s="19">
        <v>953</v>
      </c>
      <c r="C465" s="4" t="s">
        <v>18</v>
      </c>
      <c r="D465" s="4" t="s">
        <v>233</v>
      </c>
      <c r="E465" s="4" t="s">
        <v>98</v>
      </c>
      <c r="F465" s="4"/>
      <c r="G465" s="72">
        <f t="shared" si="61"/>
        <v>1635.1</v>
      </c>
      <c r="H465" s="72">
        <f t="shared" si="61"/>
        <v>400</v>
      </c>
      <c r="I465" s="72">
        <f t="shared" si="61"/>
        <v>400</v>
      </c>
    </row>
    <row r="466" spans="1:9" ht="15.75" outlineLevel="6" x14ac:dyDescent="0.2">
      <c r="A466" s="35" t="s">
        <v>76</v>
      </c>
      <c r="B466" s="29">
        <v>953</v>
      </c>
      <c r="C466" s="30" t="s">
        <v>18</v>
      </c>
      <c r="D466" s="30" t="s">
        <v>233</v>
      </c>
      <c r="E466" s="30" t="s">
        <v>77</v>
      </c>
      <c r="F466" s="30"/>
      <c r="G466" s="58">
        <v>1635.1</v>
      </c>
      <c r="H466" s="58">
        <v>400</v>
      </c>
      <c r="I466" s="58">
        <v>400</v>
      </c>
    </row>
    <row r="467" spans="1:9" ht="31.5" outlineLevel="6" x14ac:dyDescent="0.2">
      <c r="A467" s="25" t="s">
        <v>464</v>
      </c>
      <c r="B467" s="9">
        <v>953</v>
      </c>
      <c r="C467" s="9" t="s">
        <v>18</v>
      </c>
      <c r="D467" s="9" t="s">
        <v>465</v>
      </c>
      <c r="E467" s="9" t="s">
        <v>5</v>
      </c>
      <c r="F467" s="9"/>
      <c r="G467" s="60">
        <f>G468+G471</f>
        <v>4494.0438199999999</v>
      </c>
      <c r="H467" s="60">
        <f>H468+H471</f>
        <v>0</v>
      </c>
      <c r="I467" s="60">
        <f>I468+I471</f>
        <v>0</v>
      </c>
    </row>
    <row r="468" spans="1:9" ht="63" outlineLevel="6" x14ac:dyDescent="0.2">
      <c r="A468" s="45" t="s">
        <v>476</v>
      </c>
      <c r="B468" s="28">
        <v>953</v>
      </c>
      <c r="C468" s="28" t="s">
        <v>18</v>
      </c>
      <c r="D468" s="28" t="s">
        <v>478</v>
      </c>
      <c r="E468" s="28" t="s">
        <v>5</v>
      </c>
      <c r="F468" s="28"/>
      <c r="G468" s="71">
        <f t="shared" ref="G468:I472" si="62">G469</f>
        <v>4359.0438199999999</v>
      </c>
      <c r="H468" s="71">
        <f t="shared" si="62"/>
        <v>0</v>
      </c>
      <c r="I468" s="71">
        <f t="shared" si="62"/>
        <v>0</v>
      </c>
    </row>
    <row r="469" spans="1:9" ht="15.75" outlineLevel="6" x14ac:dyDescent="0.2">
      <c r="A469" s="3" t="s">
        <v>99</v>
      </c>
      <c r="B469" s="4">
        <v>953</v>
      </c>
      <c r="C469" s="4" t="s">
        <v>18</v>
      </c>
      <c r="D469" s="4" t="s">
        <v>478</v>
      </c>
      <c r="E469" s="4" t="s">
        <v>98</v>
      </c>
      <c r="F469" s="4"/>
      <c r="G469" s="72">
        <f t="shared" si="62"/>
        <v>4359.0438199999999</v>
      </c>
      <c r="H469" s="72">
        <f t="shared" si="62"/>
        <v>0</v>
      </c>
      <c r="I469" s="72">
        <f t="shared" si="62"/>
        <v>0</v>
      </c>
    </row>
    <row r="470" spans="1:9" ht="15.75" outlineLevel="6" x14ac:dyDescent="0.2">
      <c r="A470" s="93" t="s">
        <v>76</v>
      </c>
      <c r="B470" s="30">
        <v>953</v>
      </c>
      <c r="C470" s="30" t="s">
        <v>18</v>
      </c>
      <c r="D470" s="30" t="s">
        <v>478</v>
      </c>
      <c r="E470" s="30" t="s">
        <v>77</v>
      </c>
      <c r="F470" s="30"/>
      <c r="G470" s="89">
        <v>4359.0438199999999</v>
      </c>
      <c r="H470" s="89">
        <v>0</v>
      </c>
      <c r="I470" s="89">
        <v>0</v>
      </c>
    </row>
    <row r="471" spans="1:9" ht="63" outlineLevel="6" x14ac:dyDescent="0.2">
      <c r="A471" s="45" t="s">
        <v>477</v>
      </c>
      <c r="B471" s="28">
        <v>953</v>
      </c>
      <c r="C471" s="28" t="s">
        <v>18</v>
      </c>
      <c r="D471" s="28" t="s">
        <v>479</v>
      </c>
      <c r="E471" s="28" t="s">
        <v>5</v>
      </c>
      <c r="F471" s="28"/>
      <c r="G471" s="71">
        <f t="shared" si="62"/>
        <v>135</v>
      </c>
      <c r="H471" s="71">
        <f t="shared" si="62"/>
        <v>0</v>
      </c>
      <c r="I471" s="71">
        <f t="shared" si="62"/>
        <v>0</v>
      </c>
    </row>
    <row r="472" spans="1:9" ht="15.75" outlineLevel="6" x14ac:dyDescent="0.2">
      <c r="A472" s="3" t="s">
        <v>99</v>
      </c>
      <c r="B472" s="4">
        <v>953</v>
      </c>
      <c r="C472" s="4" t="s">
        <v>18</v>
      </c>
      <c r="D472" s="4" t="s">
        <v>479</v>
      </c>
      <c r="E472" s="4" t="s">
        <v>98</v>
      </c>
      <c r="F472" s="4"/>
      <c r="G472" s="72">
        <f t="shared" si="62"/>
        <v>135</v>
      </c>
      <c r="H472" s="72">
        <f t="shared" si="62"/>
        <v>0</v>
      </c>
      <c r="I472" s="72">
        <f t="shared" si="62"/>
        <v>0</v>
      </c>
    </row>
    <row r="473" spans="1:9" ht="15.75" outlineLevel="6" x14ac:dyDescent="0.2">
      <c r="A473" s="93" t="s">
        <v>76</v>
      </c>
      <c r="B473" s="30">
        <v>953</v>
      </c>
      <c r="C473" s="30" t="s">
        <v>18</v>
      </c>
      <c r="D473" s="30" t="s">
        <v>479</v>
      </c>
      <c r="E473" s="30" t="s">
        <v>77</v>
      </c>
      <c r="F473" s="30"/>
      <c r="G473" s="89">
        <v>135</v>
      </c>
      <c r="H473" s="89">
        <v>0</v>
      </c>
      <c r="I473" s="89">
        <v>0</v>
      </c>
    </row>
    <row r="474" spans="1:9" ht="15.75" outlineLevel="6" x14ac:dyDescent="0.2">
      <c r="A474" s="48" t="s">
        <v>37</v>
      </c>
      <c r="B474" s="16">
        <v>953</v>
      </c>
      <c r="C474" s="20" t="s">
        <v>19</v>
      </c>
      <c r="D474" s="20" t="s">
        <v>203</v>
      </c>
      <c r="E474" s="20" t="s">
        <v>5</v>
      </c>
      <c r="F474" s="20"/>
      <c r="G474" s="82">
        <f>G475+G479</f>
        <v>586796.70380000002</v>
      </c>
      <c r="H474" s="82">
        <f>H475+H479</f>
        <v>605083.49730000005</v>
      </c>
      <c r="I474" s="82">
        <f>I475+I479</f>
        <v>626951.71530000016</v>
      </c>
    </row>
    <row r="475" spans="1:9" ht="31.5" outlineLevel="6" x14ac:dyDescent="0.2">
      <c r="A475" s="43" t="s">
        <v>112</v>
      </c>
      <c r="B475" s="17">
        <v>953</v>
      </c>
      <c r="C475" s="7" t="s">
        <v>19</v>
      </c>
      <c r="D475" s="7" t="s">
        <v>296</v>
      </c>
      <c r="E475" s="7" t="s">
        <v>5</v>
      </c>
      <c r="F475" s="7"/>
      <c r="G475" s="69">
        <f>G476</f>
        <v>0</v>
      </c>
      <c r="H475" s="69">
        <f t="shared" ref="G475:I477" si="63">H476</f>
        <v>0</v>
      </c>
      <c r="I475" s="69">
        <f t="shared" si="63"/>
        <v>0</v>
      </c>
    </row>
    <row r="476" spans="1:9" ht="31.5" outlineLevel="6" x14ac:dyDescent="0.2">
      <c r="A476" s="43" t="s">
        <v>113</v>
      </c>
      <c r="B476" s="17">
        <v>953</v>
      </c>
      <c r="C476" s="7" t="s">
        <v>19</v>
      </c>
      <c r="D476" s="7" t="s">
        <v>296</v>
      </c>
      <c r="E476" s="7" t="s">
        <v>5</v>
      </c>
      <c r="F476" s="7"/>
      <c r="G476" s="69">
        <f>G477</f>
        <v>0</v>
      </c>
      <c r="H476" s="69">
        <f t="shared" si="63"/>
        <v>0</v>
      </c>
      <c r="I476" s="69">
        <f t="shared" si="63"/>
        <v>0</v>
      </c>
    </row>
    <row r="477" spans="1:9" ht="31.5" outlineLevel="6" x14ac:dyDescent="0.2">
      <c r="A477" s="31" t="s">
        <v>345</v>
      </c>
      <c r="B477" s="27">
        <v>953</v>
      </c>
      <c r="C477" s="28" t="s">
        <v>19</v>
      </c>
      <c r="D477" s="28" t="s">
        <v>346</v>
      </c>
      <c r="E477" s="28" t="s">
        <v>5</v>
      </c>
      <c r="F477" s="28"/>
      <c r="G477" s="59">
        <f t="shared" si="63"/>
        <v>0</v>
      </c>
      <c r="H477" s="59">
        <f t="shared" si="63"/>
        <v>0</v>
      </c>
      <c r="I477" s="59">
        <f t="shared" si="63"/>
        <v>0</v>
      </c>
    </row>
    <row r="478" spans="1:9" ht="15.75" outlineLevel="6" x14ac:dyDescent="0.2">
      <c r="A478" s="3" t="s">
        <v>76</v>
      </c>
      <c r="B478" s="19">
        <v>953</v>
      </c>
      <c r="C478" s="4" t="s">
        <v>19</v>
      </c>
      <c r="D478" s="4" t="s">
        <v>346</v>
      </c>
      <c r="E478" s="4" t="s">
        <v>77</v>
      </c>
      <c r="F478" s="4"/>
      <c r="G478" s="61">
        <v>0</v>
      </c>
      <c r="H478" s="61">
        <v>0</v>
      </c>
      <c r="I478" s="61">
        <v>0</v>
      </c>
    </row>
    <row r="479" spans="1:9" ht="15.75" outlineLevel="6" x14ac:dyDescent="0.2">
      <c r="A479" s="11" t="s">
        <v>121</v>
      </c>
      <c r="B479" s="17">
        <v>953</v>
      </c>
      <c r="C479" s="9" t="s">
        <v>19</v>
      </c>
      <c r="D479" s="9" t="s">
        <v>203</v>
      </c>
      <c r="E479" s="9" t="s">
        <v>5</v>
      </c>
      <c r="F479" s="9"/>
      <c r="G479" s="103">
        <f>G480+G503+G507+G518+G511</f>
        <v>586796.70380000002</v>
      </c>
      <c r="H479" s="103">
        <f>H480+H503+H507+H518+H511</f>
        <v>605083.49730000005</v>
      </c>
      <c r="I479" s="103">
        <f>I480+I503+I507+I518+I511</f>
        <v>626951.71530000016</v>
      </c>
    </row>
    <row r="480" spans="1:9" ht="15.75" outlineLevel="6" x14ac:dyDescent="0.2">
      <c r="A480" s="25" t="s">
        <v>189</v>
      </c>
      <c r="B480" s="17">
        <v>953</v>
      </c>
      <c r="C480" s="7" t="s">
        <v>19</v>
      </c>
      <c r="D480" s="7" t="s">
        <v>229</v>
      </c>
      <c r="E480" s="7" t="s">
        <v>5</v>
      </c>
      <c r="F480" s="7"/>
      <c r="G480" s="69">
        <f>G481</f>
        <v>578906.47380000004</v>
      </c>
      <c r="H480" s="69">
        <f>H481</f>
        <v>604914.49730000005</v>
      </c>
      <c r="I480" s="69">
        <f>I481</f>
        <v>626782.71530000016</v>
      </c>
    </row>
    <row r="481" spans="1:9" ht="15.75" outlineLevel="6" x14ac:dyDescent="0.25">
      <c r="A481" s="54" t="s">
        <v>149</v>
      </c>
      <c r="B481" s="18">
        <v>953</v>
      </c>
      <c r="C481" s="9" t="s">
        <v>19</v>
      </c>
      <c r="D481" s="9" t="s">
        <v>235</v>
      </c>
      <c r="E481" s="9" t="s">
        <v>5</v>
      </c>
      <c r="F481" s="9"/>
      <c r="G481" s="70">
        <f>G482+G485+G491+G494+G500+G497+G488</f>
        <v>578906.47380000004</v>
      </c>
      <c r="H481" s="70">
        <f>H482+H485+H491+H494+H500+H497+H488</f>
        <v>604914.49730000005</v>
      </c>
      <c r="I481" s="70">
        <f>I482+I485+I491+I494+I500+I497+I488</f>
        <v>626782.71530000016</v>
      </c>
    </row>
    <row r="482" spans="1:9" ht="31.5" outlineLevel="6" x14ac:dyDescent="0.2">
      <c r="A482" s="31" t="s">
        <v>126</v>
      </c>
      <c r="B482" s="27">
        <v>953</v>
      </c>
      <c r="C482" s="28" t="s">
        <v>19</v>
      </c>
      <c r="D482" s="28" t="s">
        <v>236</v>
      </c>
      <c r="E482" s="28" t="s">
        <v>5</v>
      </c>
      <c r="F482" s="28"/>
      <c r="G482" s="71">
        <f t="shared" ref="G482:I483" si="64">G483</f>
        <v>139000</v>
      </c>
      <c r="H482" s="71">
        <f t="shared" si="64"/>
        <v>136000</v>
      </c>
      <c r="I482" s="71">
        <f t="shared" si="64"/>
        <v>133000</v>
      </c>
    </row>
    <row r="483" spans="1:9" ht="15.75" outlineLevel="6" x14ac:dyDescent="0.2">
      <c r="A483" s="3" t="s">
        <v>99</v>
      </c>
      <c r="B483" s="19">
        <v>953</v>
      </c>
      <c r="C483" s="4" t="s">
        <v>19</v>
      </c>
      <c r="D483" s="4" t="s">
        <v>236</v>
      </c>
      <c r="E483" s="4" t="s">
        <v>98</v>
      </c>
      <c r="F483" s="4"/>
      <c r="G483" s="72">
        <f t="shared" si="64"/>
        <v>139000</v>
      </c>
      <c r="H483" s="72">
        <f t="shared" si="64"/>
        <v>136000</v>
      </c>
      <c r="I483" s="72">
        <f t="shared" si="64"/>
        <v>133000</v>
      </c>
    </row>
    <row r="484" spans="1:9" ht="63" outlineLevel="6" x14ac:dyDescent="0.2">
      <c r="A484" s="35" t="s">
        <v>434</v>
      </c>
      <c r="B484" s="29">
        <v>953</v>
      </c>
      <c r="C484" s="30" t="s">
        <v>19</v>
      </c>
      <c r="D484" s="30" t="s">
        <v>236</v>
      </c>
      <c r="E484" s="30" t="s">
        <v>78</v>
      </c>
      <c r="F484" s="30"/>
      <c r="G484" s="73">
        <v>139000</v>
      </c>
      <c r="H484" s="73">
        <v>136000</v>
      </c>
      <c r="I484" s="73">
        <v>133000</v>
      </c>
    </row>
    <row r="485" spans="1:9" ht="31.5" outlineLevel="6" x14ac:dyDescent="0.2">
      <c r="A485" s="45" t="s">
        <v>163</v>
      </c>
      <c r="B485" s="27">
        <v>953</v>
      </c>
      <c r="C485" s="28" t="s">
        <v>19</v>
      </c>
      <c r="D485" s="28" t="s">
        <v>240</v>
      </c>
      <c r="E485" s="28" t="s">
        <v>5</v>
      </c>
      <c r="F485" s="28"/>
      <c r="G485" s="71">
        <f t="shared" ref="G485:I486" si="65">G486</f>
        <v>940.7</v>
      </c>
      <c r="H485" s="71">
        <f t="shared" si="65"/>
        <v>1000</v>
      </c>
      <c r="I485" s="71">
        <f t="shared" si="65"/>
        <v>1000</v>
      </c>
    </row>
    <row r="486" spans="1:9" ht="15.75" outlineLevel="6" x14ac:dyDescent="0.2">
      <c r="A486" s="3" t="s">
        <v>99</v>
      </c>
      <c r="B486" s="19">
        <v>953</v>
      </c>
      <c r="C486" s="4" t="s">
        <v>19</v>
      </c>
      <c r="D486" s="4" t="s">
        <v>240</v>
      </c>
      <c r="E486" s="4" t="s">
        <v>98</v>
      </c>
      <c r="F486" s="4"/>
      <c r="G486" s="72">
        <f t="shared" si="65"/>
        <v>940.7</v>
      </c>
      <c r="H486" s="72">
        <f t="shared" si="65"/>
        <v>1000</v>
      </c>
      <c r="I486" s="72">
        <f t="shared" si="65"/>
        <v>1000</v>
      </c>
    </row>
    <row r="487" spans="1:9" ht="15.75" outlineLevel="6" x14ac:dyDescent="0.2">
      <c r="A487" s="35" t="s">
        <v>76</v>
      </c>
      <c r="B487" s="29">
        <v>953</v>
      </c>
      <c r="C487" s="30" t="s">
        <v>19</v>
      </c>
      <c r="D487" s="30" t="s">
        <v>240</v>
      </c>
      <c r="E487" s="30" t="s">
        <v>77</v>
      </c>
      <c r="F487" s="30"/>
      <c r="G487" s="89">
        <v>940.7</v>
      </c>
      <c r="H487" s="89">
        <v>1000</v>
      </c>
      <c r="I487" s="89">
        <v>1000</v>
      </c>
    </row>
    <row r="488" spans="1:9" ht="63" outlineLevel="6" x14ac:dyDescent="0.2">
      <c r="A488" s="31" t="s">
        <v>480</v>
      </c>
      <c r="B488" s="27">
        <v>953</v>
      </c>
      <c r="C488" s="28" t="s">
        <v>19</v>
      </c>
      <c r="D488" s="28" t="s">
        <v>481</v>
      </c>
      <c r="E488" s="28" t="s">
        <v>5</v>
      </c>
      <c r="F488" s="28"/>
      <c r="G488" s="71">
        <f t="shared" ref="G488:I489" si="66">G489</f>
        <v>989.4248</v>
      </c>
      <c r="H488" s="71">
        <f t="shared" si="66"/>
        <v>4081.3773000000001</v>
      </c>
      <c r="I488" s="71">
        <f t="shared" si="66"/>
        <v>4081.3773000000001</v>
      </c>
    </row>
    <row r="489" spans="1:9" ht="15.75" outlineLevel="6" x14ac:dyDescent="0.2">
      <c r="A489" s="3" t="s">
        <v>99</v>
      </c>
      <c r="B489" s="19">
        <v>953</v>
      </c>
      <c r="C489" s="4" t="s">
        <v>19</v>
      </c>
      <c r="D489" s="4" t="s">
        <v>481</v>
      </c>
      <c r="E489" s="4" t="s">
        <v>98</v>
      </c>
      <c r="F489" s="4"/>
      <c r="G489" s="72">
        <f t="shared" si="66"/>
        <v>989.4248</v>
      </c>
      <c r="H489" s="72">
        <f t="shared" si="66"/>
        <v>4081.3773000000001</v>
      </c>
      <c r="I489" s="72">
        <f t="shared" si="66"/>
        <v>4081.3773000000001</v>
      </c>
    </row>
    <row r="490" spans="1:9" ht="15.75" outlineLevel="6" x14ac:dyDescent="0.2">
      <c r="A490" s="35" t="s">
        <v>76</v>
      </c>
      <c r="B490" s="29">
        <v>953</v>
      </c>
      <c r="C490" s="30" t="s">
        <v>19</v>
      </c>
      <c r="D490" s="30" t="s">
        <v>481</v>
      </c>
      <c r="E490" s="30" t="s">
        <v>77</v>
      </c>
      <c r="F490" s="30"/>
      <c r="G490" s="73">
        <v>989.4248</v>
      </c>
      <c r="H490" s="73">
        <v>4081.3773000000001</v>
      </c>
      <c r="I490" s="73">
        <v>4081.3773000000001</v>
      </c>
    </row>
    <row r="491" spans="1:9" ht="47.25" outlineLevel="6" x14ac:dyDescent="0.2">
      <c r="A491" s="31" t="s">
        <v>358</v>
      </c>
      <c r="B491" s="27">
        <v>953</v>
      </c>
      <c r="C491" s="28" t="s">
        <v>19</v>
      </c>
      <c r="D491" s="28" t="s">
        <v>359</v>
      </c>
      <c r="E491" s="28" t="s">
        <v>5</v>
      </c>
      <c r="F491" s="28"/>
      <c r="G491" s="71">
        <f t="shared" ref="G491:I492" si="67">G492</f>
        <v>26793</v>
      </c>
      <c r="H491" s="71">
        <f t="shared" si="67"/>
        <v>27144</v>
      </c>
      <c r="I491" s="71">
        <f t="shared" si="67"/>
        <v>27144</v>
      </c>
    </row>
    <row r="492" spans="1:9" ht="15.75" outlineLevel="6" x14ac:dyDescent="0.2">
      <c r="A492" s="3" t="s">
        <v>99</v>
      </c>
      <c r="B492" s="19">
        <v>953</v>
      </c>
      <c r="C492" s="4" t="s">
        <v>19</v>
      </c>
      <c r="D492" s="4" t="s">
        <v>359</v>
      </c>
      <c r="E492" s="4" t="s">
        <v>98</v>
      </c>
      <c r="F492" s="4"/>
      <c r="G492" s="72">
        <f t="shared" si="67"/>
        <v>26793</v>
      </c>
      <c r="H492" s="72">
        <f t="shared" si="67"/>
        <v>27144</v>
      </c>
      <c r="I492" s="72">
        <f t="shared" si="67"/>
        <v>27144</v>
      </c>
    </row>
    <row r="493" spans="1:9" ht="63" outlineLevel="6" x14ac:dyDescent="0.2">
      <c r="A493" s="35" t="s">
        <v>434</v>
      </c>
      <c r="B493" s="29">
        <v>953</v>
      </c>
      <c r="C493" s="30" t="s">
        <v>19</v>
      </c>
      <c r="D493" s="30" t="s">
        <v>359</v>
      </c>
      <c r="E493" s="30" t="s">
        <v>78</v>
      </c>
      <c r="F493" s="30"/>
      <c r="G493" s="73">
        <v>26793</v>
      </c>
      <c r="H493" s="73">
        <v>27144</v>
      </c>
      <c r="I493" s="73">
        <v>27144</v>
      </c>
    </row>
    <row r="494" spans="1:9" ht="20.25" customHeight="1" outlineLevel="6" x14ac:dyDescent="0.2">
      <c r="A494" s="55" t="s">
        <v>150</v>
      </c>
      <c r="B494" s="38">
        <v>953</v>
      </c>
      <c r="C494" s="38" t="s">
        <v>19</v>
      </c>
      <c r="D494" s="38" t="s">
        <v>237</v>
      </c>
      <c r="E494" s="38" t="s">
        <v>5</v>
      </c>
      <c r="F494" s="38"/>
      <c r="G494" s="76">
        <f t="shared" ref="G494:I495" si="68">G495</f>
        <v>363624.06400000001</v>
      </c>
      <c r="H494" s="76">
        <f t="shared" si="68"/>
        <v>389129.83500000002</v>
      </c>
      <c r="I494" s="76">
        <f t="shared" si="68"/>
        <v>413579.00300000003</v>
      </c>
    </row>
    <row r="495" spans="1:9" ht="20.25" customHeight="1" outlineLevel="6" x14ac:dyDescent="0.2">
      <c r="A495" s="3" t="s">
        <v>99</v>
      </c>
      <c r="B495" s="4">
        <v>953</v>
      </c>
      <c r="C495" s="4" t="s">
        <v>19</v>
      </c>
      <c r="D495" s="4" t="s">
        <v>237</v>
      </c>
      <c r="E495" s="4" t="s">
        <v>98</v>
      </c>
      <c r="F495" s="4"/>
      <c r="G495" s="72">
        <f t="shared" si="68"/>
        <v>363624.06400000001</v>
      </c>
      <c r="H495" s="72">
        <f t="shared" si="68"/>
        <v>389129.83500000002</v>
      </c>
      <c r="I495" s="72">
        <f t="shared" si="68"/>
        <v>413579.00300000003</v>
      </c>
    </row>
    <row r="496" spans="1:9" ht="50.25" customHeight="1" outlineLevel="6" x14ac:dyDescent="0.2">
      <c r="A496" s="35" t="s">
        <v>434</v>
      </c>
      <c r="B496" s="30">
        <v>953</v>
      </c>
      <c r="C496" s="30" t="s">
        <v>19</v>
      </c>
      <c r="D496" s="30" t="s">
        <v>237</v>
      </c>
      <c r="E496" s="30" t="s">
        <v>78</v>
      </c>
      <c r="F496" s="30"/>
      <c r="G496" s="89">
        <v>363624.06400000001</v>
      </c>
      <c r="H496" s="89">
        <v>389129.83500000002</v>
      </c>
      <c r="I496" s="89">
        <v>413579.00300000003</v>
      </c>
    </row>
    <row r="497" spans="1:9" ht="53.25" customHeight="1" outlineLevel="6" x14ac:dyDescent="0.2">
      <c r="A497" s="55" t="s">
        <v>404</v>
      </c>
      <c r="B497" s="38">
        <v>953</v>
      </c>
      <c r="C497" s="38" t="s">
        <v>19</v>
      </c>
      <c r="D497" s="38" t="s">
        <v>405</v>
      </c>
      <c r="E497" s="38" t="s">
        <v>5</v>
      </c>
      <c r="F497" s="38"/>
      <c r="G497" s="76">
        <f t="shared" ref="G497:I498" si="69">G498</f>
        <v>24825.1</v>
      </c>
      <c r="H497" s="76">
        <f t="shared" si="69"/>
        <v>24825.1</v>
      </c>
      <c r="I497" s="76">
        <f t="shared" si="69"/>
        <v>25244.15</v>
      </c>
    </row>
    <row r="498" spans="1:9" ht="18.75" customHeight="1" outlineLevel="6" x14ac:dyDescent="0.2">
      <c r="A498" s="3" t="s">
        <v>99</v>
      </c>
      <c r="B498" s="4">
        <v>953</v>
      </c>
      <c r="C498" s="4" t="s">
        <v>19</v>
      </c>
      <c r="D498" s="4" t="s">
        <v>405</v>
      </c>
      <c r="E498" s="4" t="s">
        <v>98</v>
      </c>
      <c r="F498" s="4"/>
      <c r="G498" s="72">
        <f t="shared" si="69"/>
        <v>24825.1</v>
      </c>
      <c r="H498" s="72">
        <f t="shared" si="69"/>
        <v>24825.1</v>
      </c>
      <c r="I498" s="72">
        <f t="shared" si="69"/>
        <v>25244.15</v>
      </c>
    </row>
    <row r="499" spans="1:9" ht="50.25" customHeight="1" outlineLevel="6" x14ac:dyDescent="0.2">
      <c r="A499" s="35" t="s">
        <v>434</v>
      </c>
      <c r="B499" s="30">
        <v>953</v>
      </c>
      <c r="C499" s="30" t="s">
        <v>19</v>
      </c>
      <c r="D499" s="30" t="s">
        <v>405</v>
      </c>
      <c r="E499" s="30" t="s">
        <v>78</v>
      </c>
      <c r="F499" s="30"/>
      <c r="G499" s="73">
        <v>24825.1</v>
      </c>
      <c r="H499" s="73">
        <v>24825.1</v>
      </c>
      <c r="I499" s="73">
        <v>25244.15</v>
      </c>
    </row>
    <row r="500" spans="1:9" ht="68.25" customHeight="1" outlineLevel="6" x14ac:dyDescent="0.2">
      <c r="A500" s="45" t="s">
        <v>360</v>
      </c>
      <c r="B500" s="28">
        <v>953</v>
      </c>
      <c r="C500" s="28" t="s">
        <v>19</v>
      </c>
      <c r="D500" s="28" t="s">
        <v>455</v>
      </c>
      <c r="E500" s="28" t="s">
        <v>5</v>
      </c>
      <c r="F500" s="28"/>
      <c r="G500" s="71">
        <f t="shared" ref="G500:I501" si="70">G501</f>
        <v>22734.185000000001</v>
      </c>
      <c r="H500" s="71">
        <f t="shared" si="70"/>
        <v>22734.185000000001</v>
      </c>
      <c r="I500" s="71">
        <f t="shared" si="70"/>
        <v>22734.185000000001</v>
      </c>
    </row>
    <row r="501" spans="1:9" ht="18.75" customHeight="1" outlineLevel="6" x14ac:dyDescent="0.2">
      <c r="A501" s="3" t="s">
        <v>99</v>
      </c>
      <c r="B501" s="4">
        <v>953</v>
      </c>
      <c r="C501" s="4" t="s">
        <v>19</v>
      </c>
      <c r="D501" s="4" t="s">
        <v>361</v>
      </c>
      <c r="E501" s="4" t="s">
        <v>98</v>
      </c>
      <c r="F501" s="4"/>
      <c r="G501" s="72">
        <f t="shared" si="70"/>
        <v>22734.185000000001</v>
      </c>
      <c r="H501" s="72">
        <f t="shared" si="70"/>
        <v>22734.185000000001</v>
      </c>
      <c r="I501" s="72">
        <f t="shared" si="70"/>
        <v>22734.185000000001</v>
      </c>
    </row>
    <row r="502" spans="1:9" ht="54" customHeight="1" outlineLevel="6" x14ac:dyDescent="0.2">
      <c r="A502" s="35" t="s">
        <v>434</v>
      </c>
      <c r="B502" s="30">
        <v>953</v>
      </c>
      <c r="C502" s="30" t="s">
        <v>19</v>
      </c>
      <c r="D502" s="30" t="s">
        <v>361</v>
      </c>
      <c r="E502" s="30" t="s">
        <v>78</v>
      </c>
      <c r="F502" s="30"/>
      <c r="G502" s="73">
        <v>22734.185000000001</v>
      </c>
      <c r="H502" s="73">
        <v>22734.185000000001</v>
      </c>
      <c r="I502" s="73">
        <v>22734.185000000001</v>
      </c>
    </row>
    <row r="503" spans="1:9" ht="47.25" customHeight="1" outlineLevel="6" x14ac:dyDescent="0.2">
      <c r="A503" s="25" t="s">
        <v>406</v>
      </c>
      <c r="B503" s="9">
        <v>953</v>
      </c>
      <c r="C503" s="9" t="s">
        <v>19</v>
      </c>
      <c r="D503" s="9" t="s">
        <v>209</v>
      </c>
      <c r="E503" s="9" t="s">
        <v>5</v>
      </c>
      <c r="F503" s="9"/>
      <c r="G503" s="60">
        <f>G504</f>
        <v>59</v>
      </c>
      <c r="H503" s="60">
        <f>H504</f>
        <v>19</v>
      </c>
      <c r="I503" s="60">
        <f>I504</f>
        <v>19</v>
      </c>
    </row>
    <row r="504" spans="1:9" ht="48" customHeight="1" outlineLevel="6" x14ac:dyDescent="0.2">
      <c r="A504" s="45" t="s">
        <v>407</v>
      </c>
      <c r="B504" s="28">
        <v>953</v>
      </c>
      <c r="C504" s="28" t="s">
        <v>19</v>
      </c>
      <c r="D504" s="28" t="s">
        <v>355</v>
      </c>
      <c r="E504" s="28" t="s">
        <v>5</v>
      </c>
      <c r="F504" s="28"/>
      <c r="G504" s="71">
        <f t="shared" ref="G504:I505" si="71">G505</f>
        <v>59</v>
      </c>
      <c r="H504" s="71">
        <f t="shared" si="71"/>
        <v>19</v>
      </c>
      <c r="I504" s="71">
        <f t="shared" si="71"/>
        <v>19</v>
      </c>
    </row>
    <row r="505" spans="1:9" ht="17.25" customHeight="1" outlineLevel="6" x14ac:dyDescent="0.2">
      <c r="A505" s="3" t="s">
        <v>99</v>
      </c>
      <c r="B505" s="4">
        <v>953</v>
      </c>
      <c r="C505" s="4" t="s">
        <v>19</v>
      </c>
      <c r="D505" s="4" t="s">
        <v>355</v>
      </c>
      <c r="E505" s="4" t="s">
        <v>98</v>
      </c>
      <c r="F505" s="4"/>
      <c r="G505" s="72">
        <f t="shared" si="71"/>
        <v>59</v>
      </c>
      <c r="H505" s="72">
        <f t="shared" si="71"/>
        <v>19</v>
      </c>
      <c r="I505" s="72">
        <f t="shared" si="71"/>
        <v>19</v>
      </c>
    </row>
    <row r="506" spans="1:9" ht="15" customHeight="1" outlineLevel="6" x14ac:dyDescent="0.2">
      <c r="A506" s="93" t="s">
        <v>76</v>
      </c>
      <c r="B506" s="30">
        <v>953</v>
      </c>
      <c r="C506" s="30" t="s">
        <v>19</v>
      </c>
      <c r="D506" s="30" t="s">
        <v>355</v>
      </c>
      <c r="E506" s="30" t="s">
        <v>77</v>
      </c>
      <c r="F506" s="30"/>
      <c r="G506" s="89">
        <v>59</v>
      </c>
      <c r="H506" s="89">
        <v>19</v>
      </c>
      <c r="I506" s="89">
        <v>19</v>
      </c>
    </row>
    <row r="507" spans="1:9" ht="32.25" customHeight="1" outlineLevel="6" x14ac:dyDescent="0.2">
      <c r="A507" s="25" t="s">
        <v>408</v>
      </c>
      <c r="B507" s="9">
        <v>953</v>
      </c>
      <c r="C507" s="9" t="s">
        <v>19</v>
      </c>
      <c r="D507" s="9" t="s">
        <v>364</v>
      </c>
      <c r="E507" s="9" t="s">
        <v>5</v>
      </c>
      <c r="F507" s="9"/>
      <c r="G507" s="60">
        <f>G508</f>
        <v>20</v>
      </c>
      <c r="H507" s="60">
        <f>H508</f>
        <v>0</v>
      </c>
      <c r="I507" s="60">
        <f>I508</f>
        <v>0</v>
      </c>
    </row>
    <row r="508" spans="1:9" ht="54" customHeight="1" outlineLevel="6" x14ac:dyDescent="0.2">
      <c r="A508" s="45" t="s">
        <v>380</v>
      </c>
      <c r="B508" s="28">
        <v>953</v>
      </c>
      <c r="C508" s="28" t="s">
        <v>19</v>
      </c>
      <c r="D508" s="28" t="s">
        <v>381</v>
      </c>
      <c r="E508" s="28" t="s">
        <v>5</v>
      </c>
      <c r="F508" s="28"/>
      <c r="G508" s="71">
        <f t="shared" ref="G508:I509" si="72">G509</f>
        <v>20</v>
      </c>
      <c r="H508" s="71">
        <f t="shared" si="72"/>
        <v>0</v>
      </c>
      <c r="I508" s="71">
        <f t="shared" si="72"/>
        <v>0</v>
      </c>
    </row>
    <row r="509" spans="1:9" ht="20.25" customHeight="1" outlineLevel="6" x14ac:dyDescent="0.2">
      <c r="A509" s="3" t="s">
        <v>99</v>
      </c>
      <c r="B509" s="4">
        <v>953</v>
      </c>
      <c r="C509" s="4" t="s">
        <v>19</v>
      </c>
      <c r="D509" s="4" t="s">
        <v>381</v>
      </c>
      <c r="E509" s="4" t="s">
        <v>98</v>
      </c>
      <c r="F509" s="4"/>
      <c r="G509" s="72">
        <f t="shared" si="72"/>
        <v>20</v>
      </c>
      <c r="H509" s="72">
        <f t="shared" si="72"/>
        <v>0</v>
      </c>
      <c r="I509" s="72">
        <f t="shared" si="72"/>
        <v>0</v>
      </c>
    </row>
    <row r="510" spans="1:9" ht="18" customHeight="1" outlineLevel="6" x14ac:dyDescent="0.2">
      <c r="A510" s="93" t="s">
        <v>76</v>
      </c>
      <c r="B510" s="30">
        <v>953</v>
      </c>
      <c r="C510" s="30" t="s">
        <v>19</v>
      </c>
      <c r="D510" s="30" t="s">
        <v>381</v>
      </c>
      <c r="E510" s="30" t="s">
        <v>77</v>
      </c>
      <c r="F510" s="30"/>
      <c r="G510" s="89">
        <v>20</v>
      </c>
      <c r="H510" s="89">
        <v>0</v>
      </c>
      <c r="I510" s="89">
        <v>0</v>
      </c>
    </row>
    <row r="511" spans="1:9" ht="18" customHeight="1" outlineLevel="6" x14ac:dyDescent="0.2">
      <c r="A511" s="25" t="s">
        <v>464</v>
      </c>
      <c r="B511" s="9">
        <v>953</v>
      </c>
      <c r="C511" s="9" t="s">
        <v>19</v>
      </c>
      <c r="D511" s="9" t="s">
        <v>465</v>
      </c>
      <c r="E511" s="9" t="s">
        <v>5</v>
      </c>
      <c r="F511" s="9"/>
      <c r="G511" s="60">
        <f>G512+G515</f>
        <v>7761.23</v>
      </c>
      <c r="H511" s="60">
        <f>H512+H515</f>
        <v>100</v>
      </c>
      <c r="I511" s="60">
        <f>I512+I515</f>
        <v>100</v>
      </c>
    </row>
    <row r="512" spans="1:9" ht="47.25" customHeight="1" outlineLevel="6" x14ac:dyDescent="0.2">
      <c r="A512" s="45" t="s">
        <v>482</v>
      </c>
      <c r="B512" s="28">
        <v>953</v>
      </c>
      <c r="C512" s="28" t="s">
        <v>19</v>
      </c>
      <c r="D512" s="28" t="s">
        <v>484</v>
      </c>
      <c r="E512" s="28" t="s">
        <v>5</v>
      </c>
      <c r="F512" s="28"/>
      <c r="G512" s="71">
        <f t="shared" ref="G512:I516" si="73">G513</f>
        <v>7526.23</v>
      </c>
      <c r="H512" s="71">
        <f t="shared" si="73"/>
        <v>0</v>
      </c>
      <c r="I512" s="71">
        <f t="shared" si="73"/>
        <v>0</v>
      </c>
    </row>
    <row r="513" spans="1:9" ht="18" customHeight="1" outlineLevel="6" x14ac:dyDescent="0.2">
      <c r="A513" s="3" t="s">
        <v>99</v>
      </c>
      <c r="B513" s="4">
        <v>953</v>
      </c>
      <c r="C513" s="4" t="s">
        <v>19</v>
      </c>
      <c r="D513" s="4" t="s">
        <v>484</v>
      </c>
      <c r="E513" s="4" t="s">
        <v>98</v>
      </c>
      <c r="F513" s="4"/>
      <c r="G513" s="72">
        <f t="shared" si="73"/>
        <v>7526.23</v>
      </c>
      <c r="H513" s="72">
        <f t="shared" si="73"/>
        <v>0</v>
      </c>
      <c r="I513" s="72">
        <f t="shared" si="73"/>
        <v>0</v>
      </c>
    </row>
    <row r="514" spans="1:9" ht="18" customHeight="1" outlineLevel="6" x14ac:dyDescent="0.2">
      <c r="A514" s="93" t="s">
        <v>76</v>
      </c>
      <c r="B514" s="30">
        <v>953</v>
      </c>
      <c r="C514" s="30" t="s">
        <v>19</v>
      </c>
      <c r="D514" s="30" t="s">
        <v>484</v>
      </c>
      <c r="E514" s="30" t="s">
        <v>77</v>
      </c>
      <c r="F514" s="30"/>
      <c r="G514" s="89">
        <v>7526.23</v>
      </c>
      <c r="H514" s="89">
        <v>0</v>
      </c>
      <c r="I514" s="89">
        <v>0</v>
      </c>
    </row>
    <row r="515" spans="1:9" ht="48" customHeight="1" outlineLevel="6" x14ac:dyDescent="0.2">
      <c r="A515" s="45" t="s">
        <v>483</v>
      </c>
      <c r="B515" s="28">
        <v>953</v>
      </c>
      <c r="C515" s="28" t="s">
        <v>19</v>
      </c>
      <c r="D515" s="28" t="s">
        <v>485</v>
      </c>
      <c r="E515" s="28" t="s">
        <v>5</v>
      </c>
      <c r="F515" s="28"/>
      <c r="G515" s="71">
        <f t="shared" si="73"/>
        <v>235</v>
      </c>
      <c r="H515" s="71">
        <f t="shared" si="73"/>
        <v>100</v>
      </c>
      <c r="I515" s="71">
        <f t="shared" si="73"/>
        <v>100</v>
      </c>
    </row>
    <row r="516" spans="1:9" ht="18" customHeight="1" outlineLevel="6" x14ac:dyDescent="0.2">
      <c r="A516" s="3" t="s">
        <v>99</v>
      </c>
      <c r="B516" s="4">
        <v>953</v>
      </c>
      <c r="C516" s="4" t="s">
        <v>19</v>
      </c>
      <c r="D516" s="4" t="s">
        <v>485</v>
      </c>
      <c r="E516" s="4" t="s">
        <v>98</v>
      </c>
      <c r="F516" s="4"/>
      <c r="G516" s="72">
        <f t="shared" si="73"/>
        <v>235</v>
      </c>
      <c r="H516" s="72">
        <f t="shared" si="73"/>
        <v>100</v>
      </c>
      <c r="I516" s="72">
        <f t="shared" si="73"/>
        <v>100</v>
      </c>
    </row>
    <row r="517" spans="1:9" ht="18" customHeight="1" outlineLevel="6" x14ac:dyDescent="0.2">
      <c r="A517" s="93" t="s">
        <v>76</v>
      </c>
      <c r="B517" s="30">
        <v>953</v>
      </c>
      <c r="C517" s="30" t="s">
        <v>19</v>
      </c>
      <c r="D517" s="30" t="s">
        <v>485</v>
      </c>
      <c r="E517" s="30" t="s">
        <v>77</v>
      </c>
      <c r="F517" s="30"/>
      <c r="G517" s="89">
        <v>235</v>
      </c>
      <c r="H517" s="89">
        <v>100</v>
      </c>
      <c r="I517" s="89">
        <v>100</v>
      </c>
    </row>
    <row r="518" spans="1:9" ht="18" customHeight="1" outlineLevel="6" x14ac:dyDescent="0.2">
      <c r="A518" s="25" t="s">
        <v>268</v>
      </c>
      <c r="B518" s="7">
        <v>953</v>
      </c>
      <c r="C518" s="7" t="s">
        <v>19</v>
      </c>
      <c r="D518" s="7" t="s">
        <v>254</v>
      </c>
      <c r="E518" s="7" t="s">
        <v>5</v>
      </c>
      <c r="F518" s="7"/>
      <c r="G518" s="63">
        <f t="shared" ref="G518:I519" si="74">G519</f>
        <v>50</v>
      </c>
      <c r="H518" s="63">
        <f t="shared" si="74"/>
        <v>50</v>
      </c>
      <c r="I518" s="63">
        <f t="shared" si="74"/>
        <v>50</v>
      </c>
    </row>
    <row r="519" spans="1:9" ht="18" customHeight="1" outlineLevel="6" x14ac:dyDescent="0.2">
      <c r="A519" s="3" t="s">
        <v>99</v>
      </c>
      <c r="B519" s="4">
        <v>953</v>
      </c>
      <c r="C519" s="4" t="s">
        <v>19</v>
      </c>
      <c r="D519" s="4" t="s">
        <v>338</v>
      </c>
      <c r="E519" s="4" t="s">
        <v>98</v>
      </c>
      <c r="F519" s="23"/>
      <c r="G519" s="64">
        <f t="shared" si="74"/>
        <v>50</v>
      </c>
      <c r="H519" s="64">
        <f t="shared" si="74"/>
        <v>50</v>
      </c>
      <c r="I519" s="64">
        <f t="shared" si="74"/>
        <v>50</v>
      </c>
    </row>
    <row r="520" spans="1:9" ht="18" customHeight="1" outlineLevel="6" x14ac:dyDescent="0.2">
      <c r="A520" s="35" t="s">
        <v>76</v>
      </c>
      <c r="B520" s="30">
        <v>953</v>
      </c>
      <c r="C520" s="30" t="s">
        <v>19</v>
      </c>
      <c r="D520" s="30" t="s">
        <v>338</v>
      </c>
      <c r="E520" s="30" t="s">
        <v>77</v>
      </c>
      <c r="F520" s="33"/>
      <c r="G520" s="65">
        <v>50</v>
      </c>
      <c r="H520" s="65">
        <v>50</v>
      </c>
      <c r="I520" s="65">
        <v>50</v>
      </c>
    </row>
    <row r="521" spans="1:9" ht="15.75" outlineLevel="6" x14ac:dyDescent="0.2">
      <c r="A521" s="48" t="s">
        <v>259</v>
      </c>
      <c r="B521" s="20">
        <v>953</v>
      </c>
      <c r="C521" s="20" t="s">
        <v>260</v>
      </c>
      <c r="D521" s="20" t="s">
        <v>203</v>
      </c>
      <c r="E521" s="20" t="s">
        <v>5</v>
      </c>
      <c r="F521" s="20"/>
      <c r="G521" s="67">
        <f>G522+G526</f>
        <v>21000</v>
      </c>
      <c r="H521" s="67">
        <f>H522+H526</f>
        <v>21000</v>
      </c>
      <c r="I521" s="67">
        <f>I522+I526</f>
        <v>20000</v>
      </c>
    </row>
    <row r="522" spans="1:9" ht="31.5" outlineLevel="6" x14ac:dyDescent="0.2">
      <c r="A522" s="43" t="s">
        <v>112</v>
      </c>
      <c r="B522" s="7">
        <v>953</v>
      </c>
      <c r="C522" s="7" t="s">
        <v>260</v>
      </c>
      <c r="D522" s="7" t="s">
        <v>296</v>
      </c>
      <c r="E522" s="7" t="s">
        <v>5</v>
      </c>
      <c r="F522" s="7"/>
      <c r="G522" s="57">
        <f>G523</f>
        <v>0</v>
      </c>
      <c r="H522" s="57">
        <f t="shared" ref="H522:I524" si="75">H523</f>
        <v>0</v>
      </c>
      <c r="I522" s="57">
        <f t="shared" si="75"/>
        <v>0</v>
      </c>
    </row>
    <row r="523" spans="1:9" ht="31.5" outlineLevel="6" x14ac:dyDescent="0.2">
      <c r="A523" s="43" t="s">
        <v>113</v>
      </c>
      <c r="B523" s="7">
        <v>953</v>
      </c>
      <c r="C523" s="7" t="s">
        <v>260</v>
      </c>
      <c r="D523" s="7" t="s">
        <v>296</v>
      </c>
      <c r="E523" s="7" t="s">
        <v>5</v>
      </c>
      <c r="F523" s="7"/>
      <c r="G523" s="57">
        <f>G524</f>
        <v>0</v>
      </c>
      <c r="H523" s="57">
        <f t="shared" si="75"/>
        <v>0</v>
      </c>
      <c r="I523" s="57">
        <f t="shared" si="75"/>
        <v>0</v>
      </c>
    </row>
    <row r="524" spans="1:9" ht="31.5" outlineLevel="6" x14ac:dyDescent="0.2">
      <c r="A524" s="31" t="s">
        <v>345</v>
      </c>
      <c r="B524" s="28">
        <v>953</v>
      </c>
      <c r="C524" s="28" t="s">
        <v>260</v>
      </c>
      <c r="D524" s="28" t="s">
        <v>346</v>
      </c>
      <c r="E524" s="28" t="s">
        <v>5</v>
      </c>
      <c r="F524" s="28"/>
      <c r="G524" s="59">
        <f>G525</f>
        <v>0</v>
      </c>
      <c r="H524" s="59">
        <f t="shared" si="75"/>
        <v>0</v>
      </c>
      <c r="I524" s="59">
        <f t="shared" si="75"/>
        <v>0</v>
      </c>
    </row>
    <row r="525" spans="1:9" ht="15.75" outlineLevel="6" x14ac:dyDescent="0.2">
      <c r="A525" s="3" t="s">
        <v>76</v>
      </c>
      <c r="B525" s="4">
        <v>953</v>
      </c>
      <c r="C525" s="4" t="s">
        <v>260</v>
      </c>
      <c r="D525" s="4" t="s">
        <v>346</v>
      </c>
      <c r="E525" s="4" t="s">
        <v>77</v>
      </c>
      <c r="F525" s="4"/>
      <c r="G525" s="61">
        <v>0</v>
      </c>
      <c r="H525" s="61">
        <v>0</v>
      </c>
      <c r="I525" s="61">
        <v>0</v>
      </c>
    </row>
    <row r="526" spans="1:9" ht="15.75" outlineLevel="6" x14ac:dyDescent="0.2">
      <c r="A526" s="25" t="s">
        <v>189</v>
      </c>
      <c r="B526" s="25">
        <v>953</v>
      </c>
      <c r="C526" s="25" t="s">
        <v>260</v>
      </c>
      <c r="D526" s="7" t="s">
        <v>229</v>
      </c>
      <c r="E526" s="7" t="s">
        <v>5</v>
      </c>
      <c r="F526" s="7"/>
      <c r="G526" s="69">
        <f t="shared" ref="G526:I528" si="76">G527</f>
        <v>21000</v>
      </c>
      <c r="H526" s="69">
        <f t="shared" si="76"/>
        <v>21000</v>
      </c>
      <c r="I526" s="69">
        <f t="shared" si="76"/>
        <v>20000</v>
      </c>
    </row>
    <row r="527" spans="1:9" ht="31.5" outlineLevel="6" x14ac:dyDescent="0.2">
      <c r="A527" s="11" t="s">
        <v>151</v>
      </c>
      <c r="B527" s="18">
        <v>953</v>
      </c>
      <c r="C527" s="7" t="s">
        <v>260</v>
      </c>
      <c r="D527" s="7" t="s">
        <v>238</v>
      </c>
      <c r="E527" s="7" t="s">
        <v>5</v>
      </c>
      <c r="F527" s="7"/>
      <c r="G527" s="69">
        <f t="shared" si="76"/>
        <v>21000</v>
      </c>
      <c r="H527" s="69">
        <f t="shared" si="76"/>
        <v>21000</v>
      </c>
      <c r="I527" s="69">
        <f t="shared" si="76"/>
        <v>20000</v>
      </c>
    </row>
    <row r="528" spans="1:9" ht="31.5" outlineLevel="6" x14ac:dyDescent="0.2">
      <c r="A528" s="31" t="s">
        <v>152</v>
      </c>
      <c r="B528" s="27">
        <v>953</v>
      </c>
      <c r="C528" s="28" t="s">
        <v>260</v>
      </c>
      <c r="D528" s="28" t="s">
        <v>239</v>
      </c>
      <c r="E528" s="28" t="s">
        <v>5</v>
      </c>
      <c r="F528" s="28"/>
      <c r="G528" s="71">
        <f t="shared" si="76"/>
        <v>21000</v>
      </c>
      <c r="H528" s="71">
        <f t="shared" si="76"/>
        <v>21000</v>
      </c>
      <c r="I528" s="71">
        <f t="shared" si="76"/>
        <v>20000</v>
      </c>
    </row>
    <row r="529" spans="1:9" ht="15.75" outlineLevel="6" x14ac:dyDescent="0.2">
      <c r="A529" s="3" t="s">
        <v>99</v>
      </c>
      <c r="B529" s="19">
        <v>953</v>
      </c>
      <c r="C529" s="4" t="s">
        <v>260</v>
      </c>
      <c r="D529" s="4" t="s">
        <v>239</v>
      </c>
      <c r="E529" s="4" t="s">
        <v>98</v>
      </c>
      <c r="F529" s="4"/>
      <c r="G529" s="72">
        <f>G530+G531</f>
        <v>21000</v>
      </c>
      <c r="H529" s="72">
        <f>H530+H531</f>
        <v>21000</v>
      </c>
      <c r="I529" s="72">
        <f>I530+I531</f>
        <v>20000</v>
      </c>
    </row>
    <row r="530" spans="1:9" ht="63" outlineLevel="6" x14ac:dyDescent="0.2">
      <c r="A530" s="35" t="s">
        <v>434</v>
      </c>
      <c r="B530" s="29">
        <v>953</v>
      </c>
      <c r="C530" s="30" t="s">
        <v>260</v>
      </c>
      <c r="D530" s="30" t="s">
        <v>239</v>
      </c>
      <c r="E530" s="30" t="s">
        <v>78</v>
      </c>
      <c r="F530" s="30"/>
      <c r="G530" s="73">
        <v>21000</v>
      </c>
      <c r="H530" s="73">
        <v>21000</v>
      </c>
      <c r="I530" s="73">
        <v>20000</v>
      </c>
    </row>
    <row r="531" spans="1:9" ht="15.75" outlineLevel="6" x14ac:dyDescent="0.2">
      <c r="A531" s="35" t="s">
        <v>76</v>
      </c>
      <c r="B531" s="29">
        <v>953</v>
      </c>
      <c r="C531" s="30" t="s">
        <v>260</v>
      </c>
      <c r="D531" s="30" t="s">
        <v>245</v>
      </c>
      <c r="E531" s="30" t="s">
        <v>77</v>
      </c>
      <c r="F531" s="30"/>
      <c r="G531" s="73">
        <v>0</v>
      </c>
      <c r="H531" s="73">
        <v>0</v>
      </c>
      <c r="I531" s="73">
        <v>0</v>
      </c>
    </row>
    <row r="532" spans="1:9" ht="15.75" outlineLevel="6" x14ac:dyDescent="0.2">
      <c r="A532" s="48" t="s">
        <v>153</v>
      </c>
      <c r="B532" s="16">
        <v>953</v>
      </c>
      <c r="C532" s="20" t="s">
        <v>20</v>
      </c>
      <c r="D532" s="20" t="s">
        <v>203</v>
      </c>
      <c r="E532" s="20" t="s">
        <v>5</v>
      </c>
      <c r="F532" s="20"/>
      <c r="G532" s="66">
        <f t="shared" ref="G532:I533" si="77">G533</f>
        <v>4824.4317499999997</v>
      </c>
      <c r="H532" s="66">
        <f t="shared" si="77"/>
        <v>2930.6669999999999</v>
      </c>
      <c r="I532" s="66">
        <f t="shared" si="77"/>
        <v>2930.6669999999999</v>
      </c>
    </row>
    <row r="533" spans="1:9" ht="15.75" outlineLevel="6" x14ac:dyDescent="0.2">
      <c r="A533" s="6" t="s">
        <v>190</v>
      </c>
      <c r="B533" s="17">
        <v>953</v>
      </c>
      <c r="C533" s="7" t="s">
        <v>20</v>
      </c>
      <c r="D533" s="7" t="s">
        <v>229</v>
      </c>
      <c r="E533" s="7" t="s">
        <v>5</v>
      </c>
      <c r="F533" s="7"/>
      <c r="G533" s="63">
        <f t="shared" si="77"/>
        <v>4824.4317499999997</v>
      </c>
      <c r="H533" s="63">
        <f t="shared" si="77"/>
        <v>2930.6669999999999</v>
      </c>
      <c r="I533" s="63">
        <f t="shared" si="77"/>
        <v>2930.6669999999999</v>
      </c>
    </row>
    <row r="534" spans="1:9" ht="31.5" outlineLevel="6" x14ac:dyDescent="0.2">
      <c r="A534" s="31" t="s">
        <v>385</v>
      </c>
      <c r="B534" s="27">
        <v>953</v>
      </c>
      <c r="C534" s="28" t="s">
        <v>20</v>
      </c>
      <c r="D534" s="28" t="s">
        <v>234</v>
      </c>
      <c r="E534" s="28" t="s">
        <v>5</v>
      </c>
      <c r="F534" s="28"/>
      <c r="G534" s="14">
        <f>G535+G538</f>
        <v>4824.4317499999997</v>
      </c>
      <c r="H534" s="14">
        <f>H535+H538</f>
        <v>2930.6669999999999</v>
      </c>
      <c r="I534" s="14">
        <f>I535+I538</f>
        <v>2930.6669999999999</v>
      </c>
    </row>
    <row r="535" spans="1:9" ht="47.25" outlineLevel="6" x14ac:dyDescent="0.2">
      <c r="A535" s="31" t="s">
        <v>154</v>
      </c>
      <c r="B535" s="27">
        <v>953</v>
      </c>
      <c r="C535" s="28" t="s">
        <v>20</v>
      </c>
      <c r="D535" s="28" t="s">
        <v>386</v>
      </c>
      <c r="E535" s="28" t="s">
        <v>5</v>
      </c>
      <c r="F535" s="28"/>
      <c r="G535" s="14">
        <f t="shared" ref="G535:I536" si="78">G536</f>
        <v>1486</v>
      </c>
      <c r="H535" s="14">
        <f t="shared" si="78"/>
        <v>1486</v>
      </c>
      <c r="I535" s="14">
        <f t="shared" si="78"/>
        <v>1486</v>
      </c>
    </row>
    <row r="536" spans="1:9" ht="15.75" outlineLevel="6" x14ac:dyDescent="0.2">
      <c r="A536" s="3" t="s">
        <v>99</v>
      </c>
      <c r="B536" s="19">
        <v>953</v>
      </c>
      <c r="C536" s="4" t="s">
        <v>20</v>
      </c>
      <c r="D536" s="4" t="s">
        <v>386</v>
      </c>
      <c r="E536" s="4" t="s">
        <v>98</v>
      </c>
      <c r="F536" s="4"/>
      <c r="G536" s="5">
        <f t="shared" si="78"/>
        <v>1486</v>
      </c>
      <c r="H536" s="5">
        <f t="shared" si="78"/>
        <v>1486</v>
      </c>
      <c r="I536" s="5">
        <f t="shared" si="78"/>
        <v>1486</v>
      </c>
    </row>
    <row r="537" spans="1:9" ht="15.75" outlineLevel="6" x14ac:dyDescent="0.2">
      <c r="A537" s="35" t="s">
        <v>76</v>
      </c>
      <c r="B537" s="29">
        <v>953</v>
      </c>
      <c r="C537" s="30" t="s">
        <v>20</v>
      </c>
      <c r="D537" s="30" t="s">
        <v>386</v>
      </c>
      <c r="E537" s="30" t="s">
        <v>77</v>
      </c>
      <c r="F537" s="30"/>
      <c r="G537" s="34">
        <v>1486</v>
      </c>
      <c r="H537" s="34">
        <v>1486</v>
      </c>
      <c r="I537" s="34">
        <v>1486</v>
      </c>
    </row>
    <row r="538" spans="1:9" ht="35.25" customHeight="1" outlineLevel="6" x14ac:dyDescent="0.2">
      <c r="A538" s="45" t="s">
        <v>155</v>
      </c>
      <c r="B538" s="27">
        <v>953</v>
      </c>
      <c r="C538" s="38" t="s">
        <v>20</v>
      </c>
      <c r="D538" s="38" t="s">
        <v>387</v>
      </c>
      <c r="E538" s="38" t="s">
        <v>5</v>
      </c>
      <c r="F538" s="38"/>
      <c r="G538" s="47">
        <f t="shared" ref="G538:I539" si="79">G539</f>
        <v>3338.4317500000002</v>
      </c>
      <c r="H538" s="47">
        <f t="shared" si="79"/>
        <v>1444.6669999999999</v>
      </c>
      <c r="I538" s="47">
        <f t="shared" si="79"/>
        <v>1444.6669999999999</v>
      </c>
    </row>
    <row r="539" spans="1:9" ht="18" customHeight="1" outlineLevel="6" x14ac:dyDescent="0.2">
      <c r="A539" s="3" t="s">
        <v>99</v>
      </c>
      <c r="B539" s="19">
        <v>953</v>
      </c>
      <c r="C539" s="4" t="s">
        <v>20</v>
      </c>
      <c r="D539" s="4" t="s">
        <v>387</v>
      </c>
      <c r="E539" s="4" t="s">
        <v>98</v>
      </c>
      <c r="F539" s="4"/>
      <c r="G539" s="5">
        <f t="shared" si="79"/>
        <v>3338.4317500000002</v>
      </c>
      <c r="H539" s="5">
        <f t="shared" si="79"/>
        <v>1444.6669999999999</v>
      </c>
      <c r="I539" s="5">
        <f t="shared" si="79"/>
        <v>1444.6669999999999</v>
      </c>
    </row>
    <row r="540" spans="1:9" ht="15.75" outlineLevel="6" x14ac:dyDescent="0.2">
      <c r="A540" s="35" t="s">
        <v>76</v>
      </c>
      <c r="B540" s="29">
        <v>953</v>
      </c>
      <c r="C540" s="30" t="s">
        <v>20</v>
      </c>
      <c r="D540" s="30" t="s">
        <v>387</v>
      </c>
      <c r="E540" s="30" t="s">
        <v>77</v>
      </c>
      <c r="F540" s="30"/>
      <c r="G540" s="34">
        <v>3338.4317500000002</v>
      </c>
      <c r="H540" s="34">
        <v>1444.6669999999999</v>
      </c>
      <c r="I540" s="34">
        <v>1444.6669999999999</v>
      </c>
    </row>
    <row r="541" spans="1:9" ht="31.5" customHeight="1" outlineLevel="6" x14ac:dyDescent="0.2">
      <c r="A541" s="48" t="s">
        <v>33</v>
      </c>
      <c r="B541" s="16">
        <v>953</v>
      </c>
      <c r="C541" s="20" t="s">
        <v>13</v>
      </c>
      <c r="D541" s="20" t="s">
        <v>203</v>
      </c>
      <c r="E541" s="20" t="s">
        <v>5</v>
      </c>
      <c r="F541" s="20"/>
      <c r="G541" s="66">
        <f t="shared" ref="G541:I542" si="80">G542</f>
        <v>27000</v>
      </c>
      <c r="H541" s="66">
        <f t="shared" si="80"/>
        <v>27000</v>
      </c>
      <c r="I541" s="66">
        <f t="shared" si="80"/>
        <v>26000</v>
      </c>
    </row>
    <row r="542" spans="1:9" ht="31.5" customHeight="1" outlineLevel="6" x14ac:dyDescent="0.2">
      <c r="A542" s="11" t="s">
        <v>121</v>
      </c>
      <c r="B542" s="17">
        <v>953</v>
      </c>
      <c r="C542" s="9" t="s">
        <v>13</v>
      </c>
      <c r="D542" s="9" t="s">
        <v>203</v>
      </c>
      <c r="E542" s="9" t="s">
        <v>5</v>
      </c>
      <c r="F542" s="9"/>
      <c r="G542" s="70">
        <f t="shared" si="80"/>
        <v>27000</v>
      </c>
      <c r="H542" s="70">
        <f t="shared" si="80"/>
        <v>27000</v>
      </c>
      <c r="I542" s="70">
        <f t="shared" si="80"/>
        <v>26000</v>
      </c>
    </row>
    <row r="543" spans="1:9" ht="15.75" outlineLevel="6" x14ac:dyDescent="0.2">
      <c r="A543" s="25" t="s">
        <v>189</v>
      </c>
      <c r="B543" s="17">
        <v>953</v>
      </c>
      <c r="C543" s="9" t="s">
        <v>13</v>
      </c>
      <c r="D543" s="9" t="s">
        <v>229</v>
      </c>
      <c r="E543" s="9" t="s">
        <v>5</v>
      </c>
      <c r="F543" s="9"/>
      <c r="G543" s="70">
        <f t="shared" ref="G543:I544" si="81">G544</f>
        <v>27000</v>
      </c>
      <c r="H543" s="70">
        <f t="shared" si="81"/>
        <v>27000</v>
      </c>
      <c r="I543" s="70">
        <f t="shared" si="81"/>
        <v>26000</v>
      </c>
    </row>
    <row r="544" spans="1:9" ht="31.5" outlineLevel="6" x14ac:dyDescent="0.2">
      <c r="A544" s="25" t="s">
        <v>156</v>
      </c>
      <c r="B544" s="17">
        <v>953</v>
      </c>
      <c r="C544" s="9" t="s">
        <v>13</v>
      </c>
      <c r="D544" s="9" t="s">
        <v>242</v>
      </c>
      <c r="E544" s="9" t="s">
        <v>5</v>
      </c>
      <c r="F544" s="9"/>
      <c r="G544" s="70">
        <f t="shared" si="81"/>
        <v>27000</v>
      </c>
      <c r="H544" s="70">
        <f t="shared" si="81"/>
        <v>27000</v>
      </c>
      <c r="I544" s="70">
        <f t="shared" si="81"/>
        <v>26000</v>
      </c>
    </row>
    <row r="545" spans="1:9" ht="31.5" outlineLevel="6" x14ac:dyDescent="0.2">
      <c r="A545" s="31" t="s">
        <v>117</v>
      </c>
      <c r="B545" s="27">
        <v>953</v>
      </c>
      <c r="C545" s="28" t="s">
        <v>13</v>
      </c>
      <c r="D545" s="28" t="s">
        <v>337</v>
      </c>
      <c r="E545" s="28" t="s">
        <v>5</v>
      </c>
      <c r="F545" s="28"/>
      <c r="G545" s="71">
        <f>G546+G550+G556+G555+G553</f>
        <v>27000</v>
      </c>
      <c r="H545" s="71">
        <f>H546+H550+H556+H555+H553</f>
        <v>27000</v>
      </c>
      <c r="I545" s="71">
        <f>I546+I550+I556+I555+I553</f>
        <v>26000</v>
      </c>
    </row>
    <row r="546" spans="1:9" ht="15.75" outlineLevel="6" x14ac:dyDescent="0.2">
      <c r="A546" s="3" t="s">
        <v>420</v>
      </c>
      <c r="B546" s="19">
        <v>953</v>
      </c>
      <c r="C546" s="4" t="s">
        <v>13</v>
      </c>
      <c r="D546" s="4" t="s">
        <v>337</v>
      </c>
      <c r="E546" s="4" t="s">
        <v>93</v>
      </c>
      <c r="F546" s="4"/>
      <c r="G546" s="72">
        <f>G547+G548+G549</f>
        <v>21920</v>
      </c>
      <c r="H546" s="72">
        <f>H547+H548+H549</f>
        <v>21920</v>
      </c>
      <c r="I546" s="72">
        <f>I547+I548+I549</f>
        <v>21920</v>
      </c>
    </row>
    <row r="547" spans="1:9" ht="15.75" outlineLevel="6" x14ac:dyDescent="0.2">
      <c r="A547" s="26" t="s">
        <v>421</v>
      </c>
      <c r="B547" s="29">
        <v>953</v>
      </c>
      <c r="C547" s="30" t="s">
        <v>13</v>
      </c>
      <c r="D547" s="30" t="s">
        <v>337</v>
      </c>
      <c r="E547" s="30" t="s">
        <v>94</v>
      </c>
      <c r="F547" s="30"/>
      <c r="G547" s="58">
        <v>16900</v>
      </c>
      <c r="H547" s="58">
        <v>16900</v>
      </c>
      <c r="I547" s="58">
        <v>16900</v>
      </c>
    </row>
    <row r="548" spans="1:9" ht="31.5" outlineLevel="6" x14ac:dyDescent="0.2">
      <c r="A548" s="26" t="s">
        <v>422</v>
      </c>
      <c r="B548" s="29">
        <v>953</v>
      </c>
      <c r="C548" s="30" t="s">
        <v>13</v>
      </c>
      <c r="D548" s="30" t="s">
        <v>337</v>
      </c>
      <c r="E548" s="30" t="s">
        <v>95</v>
      </c>
      <c r="F548" s="30"/>
      <c r="G548" s="58">
        <v>20</v>
      </c>
      <c r="H548" s="58">
        <v>20</v>
      </c>
      <c r="I548" s="58">
        <v>20</v>
      </c>
    </row>
    <row r="549" spans="1:9" ht="47.25" outlineLevel="6" x14ac:dyDescent="0.2">
      <c r="A549" s="26" t="s">
        <v>423</v>
      </c>
      <c r="B549" s="29">
        <v>953</v>
      </c>
      <c r="C549" s="30" t="s">
        <v>13</v>
      </c>
      <c r="D549" s="30" t="s">
        <v>337</v>
      </c>
      <c r="E549" s="30" t="s">
        <v>200</v>
      </c>
      <c r="F549" s="30"/>
      <c r="G549" s="58">
        <v>5000</v>
      </c>
      <c r="H549" s="58">
        <v>5000</v>
      </c>
      <c r="I549" s="58">
        <v>5000</v>
      </c>
    </row>
    <row r="550" spans="1:9" ht="31.5" outlineLevel="6" x14ac:dyDescent="0.2">
      <c r="A550" s="3" t="s">
        <v>426</v>
      </c>
      <c r="B550" s="19">
        <v>953</v>
      </c>
      <c r="C550" s="4" t="s">
        <v>13</v>
      </c>
      <c r="D550" s="4" t="s">
        <v>337</v>
      </c>
      <c r="E550" s="4" t="s">
        <v>83</v>
      </c>
      <c r="F550" s="4"/>
      <c r="G550" s="61">
        <f>G551+G552</f>
        <v>4950.3999999999996</v>
      </c>
      <c r="H550" s="61">
        <f>H551+H552</f>
        <v>4950.3999999999996</v>
      </c>
      <c r="I550" s="61">
        <f>I551+I552</f>
        <v>3950.3999999999996</v>
      </c>
    </row>
    <row r="551" spans="1:9" ht="15.75" outlineLevel="6" x14ac:dyDescent="0.2">
      <c r="A551" s="26" t="s">
        <v>428</v>
      </c>
      <c r="B551" s="29">
        <v>953</v>
      </c>
      <c r="C551" s="30" t="s">
        <v>13</v>
      </c>
      <c r="D551" s="30" t="s">
        <v>337</v>
      </c>
      <c r="E551" s="30" t="s">
        <v>84</v>
      </c>
      <c r="F551" s="30"/>
      <c r="G551" s="58">
        <v>4503.37</v>
      </c>
      <c r="H551" s="58">
        <v>4503.37</v>
      </c>
      <c r="I551" s="58">
        <v>3503.37</v>
      </c>
    </row>
    <row r="552" spans="1:9" ht="15.75" outlineLevel="6" x14ac:dyDescent="0.2">
      <c r="A552" s="26" t="s">
        <v>371</v>
      </c>
      <c r="B552" s="29">
        <v>953</v>
      </c>
      <c r="C552" s="30" t="s">
        <v>13</v>
      </c>
      <c r="D552" s="30" t="s">
        <v>337</v>
      </c>
      <c r="E552" s="30" t="s">
        <v>372</v>
      </c>
      <c r="F552" s="30"/>
      <c r="G552" s="58">
        <v>447.03</v>
      </c>
      <c r="H552" s="58">
        <v>447.03</v>
      </c>
      <c r="I552" s="58">
        <v>447.03</v>
      </c>
    </row>
    <row r="553" spans="1:9" ht="31.5" outlineLevel="6" x14ac:dyDescent="0.2">
      <c r="A553" s="3" t="s">
        <v>430</v>
      </c>
      <c r="B553" s="19">
        <v>953</v>
      </c>
      <c r="C553" s="4" t="s">
        <v>13</v>
      </c>
      <c r="D553" s="4" t="s">
        <v>337</v>
      </c>
      <c r="E553" s="4" t="s">
        <v>90</v>
      </c>
      <c r="F553" s="4"/>
      <c r="G553" s="61">
        <f>G554</f>
        <v>0</v>
      </c>
      <c r="H553" s="61">
        <f>H554</f>
        <v>0</v>
      </c>
      <c r="I553" s="61">
        <f>I554</f>
        <v>0</v>
      </c>
    </row>
    <row r="554" spans="1:9" ht="31.5" outlineLevel="6" x14ac:dyDescent="0.2">
      <c r="A554" s="68" t="s">
        <v>439</v>
      </c>
      <c r="B554" s="29">
        <v>953</v>
      </c>
      <c r="C554" s="30" t="s">
        <v>13</v>
      </c>
      <c r="D554" s="30" t="s">
        <v>337</v>
      </c>
      <c r="E554" s="30" t="s">
        <v>415</v>
      </c>
      <c r="F554" s="30"/>
      <c r="G554" s="58">
        <v>0</v>
      </c>
      <c r="H554" s="58"/>
      <c r="I554" s="58"/>
    </row>
    <row r="555" spans="1:9" ht="15.75" outlineLevel="6" x14ac:dyDescent="0.2">
      <c r="A555" s="3" t="s">
        <v>341</v>
      </c>
      <c r="B555" s="19">
        <v>953</v>
      </c>
      <c r="C555" s="4" t="s">
        <v>13</v>
      </c>
      <c r="D555" s="4" t="s">
        <v>337</v>
      </c>
      <c r="E555" s="4" t="s">
        <v>342</v>
      </c>
      <c r="F555" s="4"/>
      <c r="G555" s="61">
        <v>100</v>
      </c>
      <c r="H555" s="61">
        <v>100</v>
      </c>
      <c r="I555" s="61">
        <v>100</v>
      </c>
    </row>
    <row r="556" spans="1:9" ht="15.75" outlineLevel="6" x14ac:dyDescent="0.2">
      <c r="A556" s="3" t="s">
        <v>88</v>
      </c>
      <c r="B556" s="19">
        <v>953</v>
      </c>
      <c r="C556" s="4" t="s">
        <v>13</v>
      </c>
      <c r="D556" s="4" t="s">
        <v>337</v>
      </c>
      <c r="E556" s="4" t="s">
        <v>85</v>
      </c>
      <c r="F556" s="4"/>
      <c r="G556" s="61">
        <f>G557+G558+G559</f>
        <v>29.6</v>
      </c>
      <c r="H556" s="61">
        <f>H557+H558+H559</f>
        <v>29.6</v>
      </c>
      <c r="I556" s="61">
        <f>I557+I558+I559</f>
        <v>29.6</v>
      </c>
    </row>
    <row r="557" spans="1:9" ht="22.5" customHeight="1" outlineLevel="6" x14ac:dyDescent="0.2">
      <c r="A557" s="26" t="s">
        <v>89</v>
      </c>
      <c r="B557" s="29">
        <v>953</v>
      </c>
      <c r="C557" s="30" t="s">
        <v>13</v>
      </c>
      <c r="D557" s="30" t="s">
        <v>337</v>
      </c>
      <c r="E557" s="30" t="s">
        <v>86</v>
      </c>
      <c r="F557" s="30"/>
      <c r="G557" s="58">
        <v>0</v>
      </c>
      <c r="H557" s="58">
        <v>0</v>
      </c>
      <c r="I557" s="58">
        <v>0</v>
      </c>
    </row>
    <row r="558" spans="1:9" ht="15.75" outlineLevel="6" x14ac:dyDescent="0.2">
      <c r="A558" s="26" t="s">
        <v>436</v>
      </c>
      <c r="B558" s="29">
        <v>953</v>
      </c>
      <c r="C558" s="30" t="s">
        <v>13</v>
      </c>
      <c r="D558" s="30" t="s">
        <v>337</v>
      </c>
      <c r="E558" s="30" t="s">
        <v>87</v>
      </c>
      <c r="F558" s="30"/>
      <c r="G558" s="58">
        <v>26.94</v>
      </c>
      <c r="H558" s="58">
        <v>26.94</v>
      </c>
      <c r="I558" s="58">
        <v>26.94</v>
      </c>
    </row>
    <row r="559" spans="1:9" ht="15.75" outlineLevel="6" x14ac:dyDescent="0.2">
      <c r="A559" s="26" t="s">
        <v>251</v>
      </c>
      <c r="B559" s="29">
        <v>953</v>
      </c>
      <c r="C559" s="30" t="s">
        <v>13</v>
      </c>
      <c r="D559" s="30" t="s">
        <v>337</v>
      </c>
      <c r="E559" s="30" t="s">
        <v>252</v>
      </c>
      <c r="F559" s="30"/>
      <c r="G559" s="58">
        <v>2.66</v>
      </c>
      <c r="H559" s="58">
        <v>2.66</v>
      </c>
      <c r="I559" s="58">
        <v>2.66</v>
      </c>
    </row>
    <row r="560" spans="1:9" ht="18.75" outlineLevel="6" x14ac:dyDescent="0.2">
      <c r="A560" s="39" t="s">
        <v>42</v>
      </c>
      <c r="B560" s="16">
        <v>953</v>
      </c>
      <c r="C560" s="12" t="s">
        <v>41</v>
      </c>
      <c r="D560" s="20" t="s">
        <v>203</v>
      </c>
      <c r="E560" s="12" t="s">
        <v>5</v>
      </c>
      <c r="F560" s="12"/>
      <c r="G560" s="75">
        <f>G561+G583</f>
        <v>9116.1569999999992</v>
      </c>
      <c r="H560" s="75">
        <f>H561+H583</f>
        <v>8868.2079999999987</v>
      </c>
      <c r="I560" s="75">
        <f>I561+I583</f>
        <v>9105.8280000000013</v>
      </c>
    </row>
    <row r="561" spans="1:9" ht="19.5" customHeight="1" outlineLevel="6" x14ac:dyDescent="0.2">
      <c r="A561" s="49" t="s">
        <v>36</v>
      </c>
      <c r="B561" s="16">
        <v>953</v>
      </c>
      <c r="C561" s="20" t="s">
        <v>16</v>
      </c>
      <c r="D561" s="20" t="s">
        <v>203</v>
      </c>
      <c r="E561" s="20" t="s">
        <v>5</v>
      </c>
      <c r="F561" s="20"/>
      <c r="G561" s="97">
        <f t="shared" ref="G561:I562" si="82">G562</f>
        <v>3368.0250000000001</v>
      </c>
      <c r="H561" s="97">
        <f t="shared" si="82"/>
        <v>2890</v>
      </c>
      <c r="I561" s="97">
        <f t="shared" si="82"/>
        <v>2890</v>
      </c>
    </row>
    <row r="562" spans="1:9" ht="15.75" outlineLevel="6" x14ac:dyDescent="0.2">
      <c r="A562" s="11" t="s">
        <v>121</v>
      </c>
      <c r="B562" s="17">
        <v>953</v>
      </c>
      <c r="C562" s="7" t="s">
        <v>16</v>
      </c>
      <c r="D562" s="7" t="s">
        <v>203</v>
      </c>
      <c r="E562" s="7" t="s">
        <v>5</v>
      </c>
      <c r="F562" s="7"/>
      <c r="G562" s="57">
        <f t="shared" si="82"/>
        <v>3368.0250000000001</v>
      </c>
      <c r="H562" s="57">
        <f t="shared" si="82"/>
        <v>2890</v>
      </c>
      <c r="I562" s="57">
        <f t="shared" si="82"/>
        <v>2890</v>
      </c>
    </row>
    <row r="563" spans="1:9" ht="15.75" outlineLevel="6" x14ac:dyDescent="0.2">
      <c r="A563" s="25" t="s">
        <v>189</v>
      </c>
      <c r="B563" s="17">
        <v>953</v>
      </c>
      <c r="C563" s="7" t="s">
        <v>16</v>
      </c>
      <c r="D563" s="7" t="s">
        <v>229</v>
      </c>
      <c r="E563" s="7" t="s">
        <v>5</v>
      </c>
      <c r="F563" s="7"/>
      <c r="G563" s="57">
        <f>G564+G571+G575+G579</f>
        <v>3368.0250000000001</v>
      </c>
      <c r="H563" s="57">
        <f>H564+H571+H575+H579</f>
        <v>2890</v>
      </c>
      <c r="I563" s="57">
        <f>I564+I571+I575+I579</f>
        <v>2890</v>
      </c>
    </row>
    <row r="564" spans="1:9" ht="15.75" outlineLevel="6" x14ac:dyDescent="0.2">
      <c r="A564" s="62" t="s">
        <v>149</v>
      </c>
      <c r="B564" s="28">
        <v>953</v>
      </c>
      <c r="C564" s="28" t="s">
        <v>16</v>
      </c>
      <c r="D564" s="28" t="s">
        <v>235</v>
      </c>
      <c r="E564" s="28" t="s">
        <v>5</v>
      </c>
      <c r="F564" s="28"/>
      <c r="G564" s="14">
        <f>G568+G565</f>
        <v>2095</v>
      </c>
      <c r="H564" s="14">
        <f>H568+H565</f>
        <v>2140</v>
      </c>
      <c r="I564" s="14">
        <f>I568+I565</f>
        <v>2140</v>
      </c>
    </row>
    <row r="565" spans="1:9" ht="15.75" outlineLevel="6" x14ac:dyDescent="0.2">
      <c r="A565" s="55" t="s">
        <v>442</v>
      </c>
      <c r="B565" s="38">
        <v>953</v>
      </c>
      <c r="C565" s="38" t="s">
        <v>16</v>
      </c>
      <c r="D565" s="38" t="s">
        <v>443</v>
      </c>
      <c r="E565" s="38" t="s">
        <v>5</v>
      </c>
      <c r="F565" s="38"/>
      <c r="G565" s="76">
        <f t="shared" ref="G565:I566" si="83">G566</f>
        <v>0</v>
      </c>
      <c r="H565" s="76">
        <f t="shared" si="83"/>
        <v>0</v>
      </c>
      <c r="I565" s="76">
        <f t="shared" si="83"/>
        <v>0</v>
      </c>
    </row>
    <row r="566" spans="1:9" ht="15.75" outlineLevel="6" x14ac:dyDescent="0.2">
      <c r="A566" s="3" t="s">
        <v>99</v>
      </c>
      <c r="B566" s="4">
        <v>953</v>
      </c>
      <c r="C566" s="4" t="s">
        <v>16</v>
      </c>
      <c r="D566" s="4" t="s">
        <v>443</v>
      </c>
      <c r="E566" s="4" t="s">
        <v>98</v>
      </c>
      <c r="F566" s="4"/>
      <c r="G566" s="72">
        <f t="shared" si="83"/>
        <v>0</v>
      </c>
      <c r="H566" s="72">
        <f t="shared" si="83"/>
        <v>0</v>
      </c>
      <c r="I566" s="72">
        <f t="shared" si="83"/>
        <v>0</v>
      </c>
    </row>
    <row r="567" spans="1:9" ht="15.75" outlineLevel="6" x14ac:dyDescent="0.2">
      <c r="A567" s="35" t="s">
        <v>76</v>
      </c>
      <c r="B567" s="30">
        <v>953</v>
      </c>
      <c r="C567" s="30" t="s">
        <v>16</v>
      </c>
      <c r="D567" s="30" t="s">
        <v>443</v>
      </c>
      <c r="E567" s="30" t="s">
        <v>77</v>
      </c>
      <c r="F567" s="30"/>
      <c r="G567" s="73">
        <v>0</v>
      </c>
      <c r="H567" s="73">
        <v>0</v>
      </c>
      <c r="I567" s="73">
        <v>0</v>
      </c>
    </row>
    <row r="568" spans="1:9" ht="47.25" outlineLevel="6" x14ac:dyDescent="0.2">
      <c r="A568" s="55" t="s">
        <v>272</v>
      </c>
      <c r="B568" s="38">
        <v>953</v>
      </c>
      <c r="C568" s="38" t="s">
        <v>16</v>
      </c>
      <c r="D568" s="38" t="s">
        <v>410</v>
      </c>
      <c r="E568" s="38" t="s">
        <v>5</v>
      </c>
      <c r="F568" s="38"/>
      <c r="G568" s="76">
        <f t="shared" ref="G568:I569" si="84">G569</f>
        <v>2095</v>
      </c>
      <c r="H568" s="76">
        <f t="shared" si="84"/>
        <v>2140</v>
      </c>
      <c r="I568" s="76">
        <f t="shared" si="84"/>
        <v>2140</v>
      </c>
    </row>
    <row r="569" spans="1:9" ht="15.75" outlineLevel="6" x14ac:dyDescent="0.2">
      <c r="A569" s="3" t="s">
        <v>99</v>
      </c>
      <c r="B569" s="4">
        <v>953</v>
      </c>
      <c r="C569" s="4" t="s">
        <v>16</v>
      </c>
      <c r="D569" s="4" t="s">
        <v>410</v>
      </c>
      <c r="E569" s="4" t="s">
        <v>98</v>
      </c>
      <c r="F569" s="4"/>
      <c r="G569" s="72">
        <f t="shared" si="84"/>
        <v>2095</v>
      </c>
      <c r="H569" s="72">
        <f t="shared" si="84"/>
        <v>2140</v>
      </c>
      <c r="I569" s="72">
        <f t="shared" si="84"/>
        <v>2140</v>
      </c>
    </row>
    <row r="570" spans="1:9" ht="15.75" outlineLevel="6" x14ac:dyDescent="0.2">
      <c r="A570" s="35" t="s">
        <v>76</v>
      </c>
      <c r="B570" s="30">
        <v>953</v>
      </c>
      <c r="C570" s="30" t="s">
        <v>16</v>
      </c>
      <c r="D570" s="30" t="s">
        <v>410</v>
      </c>
      <c r="E570" s="30" t="s">
        <v>77</v>
      </c>
      <c r="F570" s="30"/>
      <c r="G570" s="73">
        <v>2095</v>
      </c>
      <c r="H570" s="73">
        <v>2140</v>
      </c>
      <c r="I570" s="73">
        <v>2140</v>
      </c>
    </row>
    <row r="571" spans="1:9" ht="15.75" outlineLevel="6" x14ac:dyDescent="0.2">
      <c r="A571" s="62" t="s">
        <v>146</v>
      </c>
      <c r="B571" s="28">
        <v>953</v>
      </c>
      <c r="C571" s="28" t="s">
        <v>16</v>
      </c>
      <c r="D571" s="28" t="s">
        <v>230</v>
      </c>
      <c r="E571" s="28" t="s">
        <v>5</v>
      </c>
      <c r="F571" s="28"/>
      <c r="G571" s="14">
        <f t="shared" ref="G571:I573" si="85">G572</f>
        <v>750</v>
      </c>
      <c r="H571" s="14">
        <f t="shared" si="85"/>
        <v>750</v>
      </c>
      <c r="I571" s="14">
        <f t="shared" si="85"/>
        <v>750</v>
      </c>
    </row>
    <row r="572" spans="1:9" ht="47.25" outlineLevel="6" x14ac:dyDescent="0.2">
      <c r="A572" s="55" t="s">
        <v>272</v>
      </c>
      <c r="B572" s="38">
        <v>953</v>
      </c>
      <c r="C572" s="38" t="s">
        <v>16</v>
      </c>
      <c r="D572" s="38" t="s">
        <v>411</v>
      </c>
      <c r="E572" s="38" t="s">
        <v>5</v>
      </c>
      <c r="F572" s="38"/>
      <c r="G572" s="76">
        <f t="shared" si="85"/>
        <v>750</v>
      </c>
      <c r="H572" s="76">
        <f t="shared" si="85"/>
        <v>750</v>
      </c>
      <c r="I572" s="76">
        <f t="shared" si="85"/>
        <v>750</v>
      </c>
    </row>
    <row r="573" spans="1:9" ht="15.75" outlineLevel="6" x14ac:dyDescent="0.2">
      <c r="A573" s="3" t="s">
        <v>99</v>
      </c>
      <c r="B573" s="4">
        <v>953</v>
      </c>
      <c r="C573" s="4" t="s">
        <v>16</v>
      </c>
      <c r="D573" s="4" t="s">
        <v>411</v>
      </c>
      <c r="E573" s="4" t="s">
        <v>98</v>
      </c>
      <c r="F573" s="4"/>
      <c r="G573" s="72">
        <f t="shared" si="85"/>
        <v>750</v>
      </c>
      <c r="H573" s="72">
        <f t="shared" si="85"/>
        <v>750</v>
      </c>
      <c r="I573" s="72">
        <f t="shared" si="85"/>
        <v>750</v>
      </c>
    </row>
    <row r="574" spans="1:9" ht="15.75" outlineLevel="6" x14ac:dyDescent="0.2">
      <c r="A574" s="35" t="s">
        <v>76</v>
      </c>
      <c r="B574" s="30">
        <v>953</v>
      </c>
      <c r="C574" s="30" t="s">
        <v>16</v>
      </c>
      <c r="D574" s="30" t="s">
        <v>411</v>
      </c>
      <c r="E574" s="30" t="s">
        <v>77</v>
      </c>
      <c r="F574" s="30"/>
      <c r="G574" s="73">
        <v>750</v>
      </c>
      <c r="H574" s="73">
        <v>750</v>
      </c>
      <c r="I574" s="73">
        <v>750</v>
      </c>
    </row>
    <row r="575" spans="1:9" ht="31.5" outlineLevel="6" x14ac:dyDescent="0.2">
      <c r="A575" s="62" t="s">
        <v>151</v>
      </c>
      <c r="B575" s="28">
        <v>953</v>
      </c>
      <c r="C575" s="28" t="s">
        <v>16</v>
      </c>
      <c r="D575" s="28" t="s">
        <v>238</v>
      </c>
      <c r="E575" s="28" t="s">
        <v>5</v>
      </c>
      <c r="F575" s="28"/>
      <c r="G575" s="14">
        <f t="shared" ref="G575:I577" si="86">G576</f>
        <v>0</v>
      </c>
      <c r="H575" s="14">
        <f t="shared" si="86"/>
        <v>0</v>
      </c>
      <c r="I575" s="14">
        <f t="shared" si="86"/>
        <v>0</v>
      </c>
    </row>
    <row r="576" spans="1:9" ht="47.25" outlineLevel="6" x14ac:dyDescent="0.2">
      <c r="A576" s="55" t="s">
        <v>272</v>
      </c>
      <c r="B576" s="38">
        <v>953</v>
      </c>
      <c r="C576" s="38" t="s">
        <v>16</v>
      </c>
      <c r="D576" s="38" t="s">
        <v>412</v>
      </c>
      <c r="E576" s="38" t="s">
        <v>5</v>
      </c>
      <c r="F576" s="38"/>
      <c r="G576" s="76">
        <f t="shared" si="86"/>
        <v>0</v>
      </c>
      <c r="H576" s="76">
        <f t="shared" si="86"/>
        <v>0</v>
      </c>
      <c r="I576" s="76">
        <f t="shared" si="86"/>
        <v>0</v>
      </c>
    </row>
    <row r="577" spans="1:9" ht="15.75" outlineLevel="6" x14ac:dyDescent="0.2">
      <c r="A577" s="3" t="s">
        <v>99</v>
      </c>
      <c r="B577" s="4">
        <v>953</v>
      </c>
      <c r="C577" s="4" t="s">
        <v>16</v>
      </c>
      <c r="D577" s="4" t="s">
        <v>412</v>
      </c>
      <c r="E577" s="4" t="s">
        <v>98</v>
      </c>
      <c r="F577" s="4"/>
      <c r="G577" s="72">
        <f t="shared" si="86"/>
        <v>0</v>
      </c>
      <c r="H577" s="72">
        <f t="shared" si="86"/>
        <v>0</v>
      </c>
      <c r="I577" s="72">
        <f t="shared" si="86"/>
        <v>0</v>
      </c>
    </row>
    <row r="578" spans="1:9" ht="15.75" outlineLevel="6" x14ac:dyDescent="0.2">
      <c r="A578" s="35" t="s">
        <v>76</v>
      </c>
      <c r="B578" s="30">
        <v>953</v>
      </c>
      <c r="C578" s="30" t="s">
        <v>16</v>
      </c>
      <c r="D578" s="30" t="s">
        <v>412</v>
      </c>
      <c r="E578" s="30" t="s">
        <v>77</v>
      </c>
      <c r="F578" s="30"/>
      <c r="G578" s="73">
        <v>0</v>
      </c>
      <c r="H578" s="73">
        <v>0</v>
      </c>
      <c r="I578" s="73">
        <v>0</v>
      </c>
    </row>
    <row r="579" spans="1:9" ht="31.5" outlineLevel="6" x14ac:dyDescent="0.2">
      <c r="A579" s="62" t="s">
        <v>156</v>
      </c>
      <c r="B579" s="27">
        <v>953</v>
      </c>
      <c r="C579" s="28" t="s">
        <v>16</v>
      </c>
      <c r="D579" s="28" t="s">
        <v>242</v>
      </c>
      <c r="E579" s="28" t="s">
        <v>5</v>
      </c>
      <c r="F579" s="28"/>
      <c r="G579" s="14">
        <f t="shared" ref="G579:I580" si="87">G580</f>
        <v>523.02499999999998</v>
      </c>
      <c r="H579" s="14">
        <f t="shared" si="87"/>
        <v>0</v>
      </c>
      <c r="I579" s="14">
        <f t="shared" si="87"/>
        <v>0</v>
      </c>
    </row>
    <row r="580" spans="1:9" ht="15.75" outlineLevel="6" x14ac:dyDescent="0.2">
      <c r="A580" s="3" t="s">
        <v>103</v>
      </c>
      <c r="B580" s="19">
        <v>953</v>
      </c>
      <c r="C580" s="4" t="s">
        <v>16</v>
      </c>
      <c r="D580" s="4" t="s">
        <v>241</v>
      </c>
      <c r="E580" s="4" t="s">
        <v>101</v>
      </c>
      <c r="F580" s="4"/>
      <c r="G580" s="5">
        <f t="shared" si="87"/>
        <v>523.02499999999998</v>
      </c>
      <c r="H580" s="5">
        <f t="shared" si="87"/>
        <v>0</v>
      </c>
      <c r="I580" s="5">
        <f t="shared" si="87"/>
        <v>0</v>
      </c>
    </row>
    <row r="581" spans="1:9" ht="31.5" outlineLevel="6" x14ac:dyDescent="0.2">
      <c r="A581" s="26" t="s">
        <v>429</v>
      </c>
      <c r="B581" s="29">
        <v>953</v>
      </c>
      <c r="C581" s="30" t="s">
        <v>16</v>
      </c>
      <c r="D581" s="30" t="s">
        <v>241</v>
      </c>
      <c r="E581" s="30" t="s">
        <v>102</v>
      </c>
      <c r="F581" s="30"/>
      <c r="G581" s="34">
        <v>523.02499999999998</v>
      </c>
      <c r="H581" s="34">
        <v>0</v>
      </c>
      <c r="I581" s="34">
        <v>0</v>
      </c>
    </row>
    <row r="582" spans="1:9" ht="15.75" outlineLevel="6" x14ac:dyDescent="0.2">
      <c r="A582" s="48" t="s">
        <v>38</v>
      </c>
      <c r="B582" s="16">
        <v>953</v>
      </c>
      <c r="C582" s="20" t="s">
        <v>21</v>
      </c>
      <c r="D582" s="20" t="s">
        <v>203</v>
      </c>
      <c r="E582" s="20" t="s">
        <v>5</v>
      </c>
      <c r="F582" s="20"/>
      <c r="G582" s="82">
        <f>G583</f>
        <v>5748.1319999999996</v>
      </c>
      <c r="H582" s="82">
        <f t="shared" ref="H582:I589" si="88">H583</f>
        <v>5978.2079999999996</v>
      </c>
      <c r="I582" s="82">
        <f t="shared" si="88"/>
        <v>6215.8280000000004</v>
      </c>
    </row>
    <row r="583" spans="1:9" ht="31.5" outlineLevel="6" x14ac:dyDescent="0.2">
      <c r="A583" s="43" t="s">
        <v>112</v>
      </c>
      <c r="B583" s="17">
        <v>953</v>
      </c>
      <c r="C583" s="7" t="s">
        <v>21</v>
      </c>
      <c r="D583" s="7" t="s">
        <v>204</v>
      </c>
      <c r="E583" s="7" t="s">
        <v>5</v>
      </c>
      <c r="F583" s="7"/>
      <c r="G583" s="69">
        <f>G584</f>
        <v>5748.1319999999996</v>
      </c>
      <c r="H583" s="69">
        <f t="shared" si="88"/>
        <v>5978.2079999999996</v>
      </c>
      <c r="I583" s="69">
        <f t="shared" si="88"/>
        <v>6215.8280000000004</v>
      </c>
    </row>
    <row r="584" spans="1:9" ht="31.5" outlineLevel="6" x14ac:dyDescent="0.2">
      <c r="A584" s="43" t="s">
        <v>113</v>
      </c>
      <c r="B584" s="17">
        <v>953</v>
      </c>
      <c r="C584" s="9" t="s">
        <v>21</v>
      </c>
      <c r="D584" s="9" t="s">
        <v>205</v>
      </c>
      <c r="E584" s="9" t="s">
        <v>5</v>
      </c>
      <c r="F584" s="9"/>
      <c r="G584" s="70">
        <f>G585</f>
        <v>5748.1319999999996</v>
      </c>
      <c r="H584" s="70">
        <f t="shared" si="88"/>
        <v>5978.2079999999996</v>
      </c>
      <c r="I584" s="70">
        <f t="shared" si="88"/>
        <v>6215.8280000000004</v>
      </c>
    </row>
    <row r="585" spans="1:9" ht="47.25" outlineLevel="6" x14ac:dyDescent="0.2">
      <c r="A585" s="45" t="s">
        <v>157</v>
      </c>
      <c r="B585" s="27">
        <v>953</v>
      </c>
      <c r="C585" s="28" t="s">
        <v>21</v>
      </c>
      <c r="D585" s="28" t="s">
        <v>243</v>
      </c>
      <c r="E585" s="28" t="s">
        <v>5</v>
      </c>
      <c r="F585" s="28"/>
      <c r="G585" s="71">
        <f>G586</f>
        <v>5748.1319999999996</v>
      </c>
      <c r="H585" s="71">
        <f t="shared" si="88"/>
        <v>5978.2079999999996</v>
      </c>
      <c r="I585" s="71">
        <f t="shared" si="88"/>
        <v>6215.8280000000004</v>
      </c>
    </row>
    <row r="586" spans="1:9" ht="15.75" outlineLevel="6" x14ac:dyDescent="0.2">
      <c r="A586" s="3" t="s">
        <v>103</v>
      </c>
      <c r="B586" s="19">
        <v>953</v>
      </c>
      <c r="C586" s="4" t="s">
        <v>21</v>
      </c>
      <c r="D586" s="4" t="s">
        <v>243</v>
      </c>
      <c r="E586" s="4" t="s">
        <v>101</v>
      </c>
      <c r="F586" s="4"/>
      <c r="G586" s="72">
        <f>G587</f>
        <v>5748.1319999999996</v>
      </c>
      <c r="H586" s="72">
        <f t="shared" si="88"/>
        <v>5978.2079999999996</v>
      </c>
      <c r="I586" s="72">
        <f t="shared" si="88"/>
        <v>6215.8280000000004</v>
      </c>
    </row>
    <row r="587" spans="1:9" ht="31.5" outlineLevel="6" x14ac:dyDescent="0.2">
      <c r="A587" s="26" t="s">
        <v>429</v>
      </c>
      <c r="B587" s="29">
        <v>953</v>
      </c>
      <c r="C587" s="30" t="s">
        <v>21</v>
      </c>
      <c r="D587" s="30" t="s">
        <v>243</v>
      </c>
      <c r="E587" s="30" t="s">
        <v>102</v>
      </c>
      <c r="F587" s="30"/>
      <c r="G587" s="58">
        <v>5748.1319999999996</v>
      </c>
      <c r="H587" s="58">
        <v>5978.2079999999996</v>
      </c>
      <c r="I587" s="58">
        <v>6215.8280000000004</v>
      </c>
    </row>
    <row r="588" spans="1:9" ht="18.75" outlineLevel="6" x14ac:dyDescent="0.2">
      <c r="A588" s="39" t="s">
        <v>68</v>
      </c>
      <c r="B588" s="12">
        <v>953</v>
      </c>
      <c r="C588" s="12" t="s">
        <v>40</v>
      </c>
      <c r="D588" s="12" t="s">
        <v>203</v>
      </c>
      <c r="E588" s="12" t="s">
        <v>5</v>
      </c>
      <c r="F588" s="12"/>
      <c r="G588" s="13">
        <f>G589</f>
        <v>16000</v>
      </c>
      <c r="H588" s="13">
        <f>H589</f>
        <v>16000</v>
      </c>
      <c r="I588" s="13">
        <f>I589</f>
        <v>15000</v>
      </c>
    </row>
    <row r="589" spans="1:9" ht="19.5" customHeight="1" outlineLevel="6" x14ac:dyDescent="0.2">
      <c r="A589" s="48" t="s">
        <v>456</v>
      </c>
      <c r="B589" s="16">
        <v>953</v>
      </c>
      <c r="C589" s="20" t="s">
        <v>458</v>
      </c>
      <c r="D589" s="20" t="s">
        <v>203</v>
      </c>
      <c r="E589" s="20" t="s">
        <v>5</v>
      </c>
      <c r="F589" s="20"/>
      <c r="G589" s="82">
        <f>G590</f>
        <v>16000</v>
      </c>
      <c r="H589" s="82">
        <f t="shared" si="88"/>
        <v>16000</v>
      </c>
      <c r="I589" s="82">
        <f t="shared" si="88"/>
        <v>15000</v>
      </c>
    </row>
    <row r="590" spans="1:9" ht="15.75" outlineLevel="6" x14ac:dyDescent="0.2">
      <c r="A590" s="25" t="s">
        <v>189</v>
      </c>
      <c r="B590" s="7">
        <v>953</v>
      </c>
      <c r="C590" s="7" t="s">
        <v>458</v>
      </c>
      <c r="D590" s="7" t="s">
        <v>229</v>
      </c>
      <c r="E590" s="7" t="s">
        <v>5</v>
      </c>
      <c r="F590" s="7"/>
      <c r="G590" s="57">
        <f>G591</f>
        <v>16000</v>
      </c>
      <c r="H590" s="57">
        <f>H591</f>
        <v>16000</v>
      </c>
      <c r="I590" s="57">
        <f>I591</f>
        <v>15000</v>
      </c>
    </row>
    <row r="591" spans="1:9" ht="31.5" outlineLevel="6" x14ac:dyDescent="0.2">
      <c r="A591" s="11" t="s">
        <v>151</v>
      </c>
      <c r="B591" s="7">
        <v>953</v>
      </c>
      <c r="C591" s="7" t="s">
        <v>458</v>
      </c>
      <c r="D591" s="7" t="s">
        <v>238</v>
      </c>
      <c r="E591" s="7" t="s">
        <v>5</v>
      </c>
      <c r="F591" s="7"/>
      <c r="G591" s="69">
        <f t="shared" ref="G591:I592" si="89">G592</f>
        <v>16000</v>
      </c>
      <c r="H591" s="69">
        <f t="shared" si="89"/>
        <v>16000</v>
      </c>
      <c r="I591" s="69">
        <f t="shared" si="89"/>
        <v>15000</v>
      </c>
    </row>
    <row r="592" spans="1:9" ht="31.5" outlineLevel="6" x14ac:dyDescent="0.2">
      <c r="A592" s="31" t="s">
        <v>152</v>
      </c>
      <c r="B592" s="28">
        <v>953</v>
      </c>
      <c r="C592" s="28" t="s">
        <v>458</v>
      </c>
      <c r="D592" s="28" t="s">
        <v>239</v>
      </c>
      <c r="E592" s="28" t="s">
        <v>5</v>
      </c>
      <c r="F592" s="28"/>
      <c r="G592" s="71">
        <f t="shared" si="89"/>
        <v>16000</v>
      </c>
      <c r="H592" s="71">
        <f t="shared" si="89"/>
        <v>16000</v>
      </c>
      <c r="I592" s="71">
        <f t="shared" si="89"/>
        <v>15000</v>
      </c>
    </row>
    <row r="593" spans="1:9" ht="15.75" outlineLevel="6" x14ac:dyDescent="0.2">
      <c r="A593" s="3" t="s">
        <v>99</v>
      </c>
      <c r="B593" s="4">
        <v>953</v>
      </c>
      <c r="C593" s="4" t="s">
        <v>458</v>
      </c>
      <c r="D593" s="4" t="s">
        <v>239</v>
      </c>
      <c r="E593" s="4" t="s">
        <v>98</v>
      </c>
      <c r="F593" s="4"/>
      <c r="G593" s="72">
        <f>G594+G595</f>
        <v>16000</v>
      </c>
      <c r="H593" s="72">
        <f>H594+H595</f>
        <v>16000</v>
      </c>
      <c r="I593" s="72">
        <f>I594+I595</f>
        <v>15000</v>
      </c>
    </row>
    <row r="594" spans="1:9" ht="47.25" outlineLevel="6" x14ac:dyDescent="0.2">
      <c r="A594" s="35" t="s">
        <v>457</v>
      </c>
      <c r="B594" s="30">
        <v>953</v>
      </c>
      <c r="C594" s="30" t="s">
        <v>458</v>
      </c>
      <c r="D594" s="30" t="s">
        <v>239</v>
      </c>
      <c r="E594" s="30" t="s">
        <v>78</v>
      </c>
      <c r="F594" s="30"/>
      <c r="G594" s="73">
        <v>16000</v>
      </c>
      <c r="H594" s="73">
        <v>16000</v>
      </c>
      <c r="I594" s="73">
        <v>15000</v>
      </c>
    </row>
    <row r="595" spans="1:9" ht="15.75" outlineLevel="6" x14ac:dyDescent="0.2">
      <c r="A595" s="35" t="s">
        <v>76</v>
      </c>
      <c r="B595" s="30">
        <v>953</v>
      </c>
      <c r="C595" s="30" t="s">
        <v>458</v>
      </c>
      <c r="D595" s="30" t="s">
        <v>245</v>
      </c>
      <c r="E595" s="30" t="s">
        <v>77</v>
      </c>
      <c r="F595" s="30"/>
      <c r="G595" s="73">
        <v>0</v>
      </c>
      <c r="H595" s="73">
        <v>0</v>
      </c>
      <c r="I595" s="73">
        <v>0</v>
      </c>
    </row>
    <row r="596" spans="1:9" ht="18.75" outlineLevel="6" x14ac:dyDescent="0.3">
      <c r="A596" s="21" t="s">
        <v>22</v>
      </c>
      <c r="B596" s="21"/>
      <c r="C596" s="21"/>
      <c r="D596" s="21"/>
      <c r="E596" s="21"/>
      <c r="F596" s="21"/>
      <c r="G596" s="80">
        <f>G9+G448</f>
        <v>1253212.9673600001</v>
      </c>
      <c r="H596" s="80">
        <f>H9+H448</f>
        <v>1210354.0417599999</v>
      </c>
      <c r="I596" s="80">
        <f>I9+I448</f>
        <v>1228592.1206100001</v>
      </c>
    </row>
    <row r="599" spans="1:9" x14ac:dyDescent="0.2">
      <c r="G599" s="105">
        <v>1253212.9673600001</v>
      </c>
      <c r="H599" s="105">
        <v>1210354.0417599999</v>
      </c>
      <c r="I599" s="105">
        <v>1228592.1206100001</v>
      </c>
    </row>
    <row r="601" spans="1:9" x14ac:dyDescent="0.2">
      <c r="G601" s="88">
        <f>G596-G599</f>
        <v>0</v>
      </c>
      <c r="H601" s="88">
        <f>H596-H599</f>
        <v>0</v>
      </c>
      <c r="I601" s="88">
        <f>I596-I599</f>
        <v>0</v>
      </c>
    </row>
  </sheetData>
  <autoFilter ref="A8:G596"/>
  <mergeCells count="5">
    <mergeCell ref="A6:I6"/>
    <mergeCell ref="A5:I5"/>
    <mergeCell ref="G1:I1"/>
    <mergeCell ref="G2:I2"/>
    <mergeCell ref="G3:I3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AMMRUSER</cp:lastModifiedBy>
  <cp:lastPrinted>2021-12-09T02:24:37Z</cp:lastPrinted>
  <dcterms:created xsi:type="dcterms:W3CDTF">2008-11-11T04:53:42Z</dcterms:created>
  <dcterms:modified xsi:type="dcterms:W3CDTF">2022-12-19T02:18:39Z</dcterms:modified>
</cp:coreProperties>
</file>